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'стр.1_4'!$25:$28</definedName>
    <definedName name="_xlnm.Print_Titles" localSheetId="1">'стр.5_6'!$3:$6</definedName>
    <definedName name="_xlnm.Print_Area" localSheetId="0">'стр.1_4'!$A$1:$FE$104</definedName>
    <definedName name="_xlnm.Print_Area" localSheetId="1">'стр.5_6'!$A$1:$FE$41</definedName>
  </definedNames>
  <calcPr fullCalcOnLoad="1"/>
</workbook>
</file>

<file path=xl/sharedStrings.xml><?xml version="1.0" encoding="utf-8"?>
<sst xmlns="http://schemas.openxmlformats.org/spreadsheetml/2006/main" count="397" uniqueCount="280">
  <si>
    <t>Приложение</t>
  </si>
  <si>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</si>
  <si>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</si>
  <si>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</si>
  <si>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</si>
  <si>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</si>
  <si>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</si>
  <si>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</si>
  <si>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</si>
  <si>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</si>
  <si>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</si>
  <si>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</si>
  <si>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</si>
  <si>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</si>
  <si>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</si>
  <si>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</si>
  <si>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</si>
  <si>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</si>
  <si>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</si>
  <si>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</si>
  <si>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</si>
  <si>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</si>
  <si>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</si>
  <si>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</si>
  <si>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</si>
  <si>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</si>
  <si>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</si>
  <si>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</si>
  <si>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</si>
  <si>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</si>
  <si>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</si>
  <si>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</si>
  <si>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</si>
  <si>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</si>
  <si>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</si>
  <si>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</si>
  <si>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</si>
  <si>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</si>
  <si>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</si>
  <si>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</si>
  <si>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</si>
  <si>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</si>
  <si>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</si>
  <si>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</si>
  <si>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</si>
  <si>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</si>
  <si>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</si>
  <si>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</si>
  <si>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</si>
  <si>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</si>
  <si>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</si>
  <si>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</si>
  <si>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</si>
  <si>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</si>
  <si>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</si>
  <si>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</si>
  <si>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</si>
  <si>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</si>
  <si>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</si>
  <si>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</si>
  <si>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</si>
  <si>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</si>
  <si>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</si>
  <si>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1300</t>
  </si>
  <si>
    <t>140</t>
  </si>
  <si>
    <t>1310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</si>
  <si>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</si>
  <si>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</si>
  <si>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</si>
  <si>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</si>
  <si>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</si>
  <si>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</si>
  <si>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</si>
  <si>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</si>
  <si>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</si>
  <si>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</si>
  <si>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</si>
  <si>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</si>
  <si>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</si>
  <si>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</si>
  <si>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</si>
  <si>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</si>
  <si>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</si>
  <si>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</si>
  <si>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</si>
  <si>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</si>
  <si>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</si>
  <si>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</si>
  <si>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</si>
  <si>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</si>
  <si>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</si>
  <si>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</si>
  <si>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</si>
  <si>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</si>
  <si>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</si>
  <si>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</si>
  <si>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</si>
  <si>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</si>
  <si>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</si>
  <si>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</si>
  <si>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</si>
  <si>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</si>
  <si>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</si>
  <si>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</si>
  <si>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</si>
  <si>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</si>
  <si>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</si>
  <si>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</si>
  <si>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</si>
  <si>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</si>
  <si>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</si>
  <si>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</si>
  <si>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</si>
  <si>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</si>
  <si>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</si>
  <si>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</si>
  <si>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</si>
  <si>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</si>
  <si>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</si>
  <si>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</si>
  <si>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</si>
  <si>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</si>
  <si>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</si>
  <si>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</si>
  <si>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</si>
  <si>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</si>
  <si>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</si>
  <si>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</si>
  <si>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</si>
  <si>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</si>
  <si>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</si>
  <si>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</si>
  <si>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</si>
  <si>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</si>
  <si>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</si>
  <si>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</si>
  <si>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</si>
  <si>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</si>
  <si>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</si>
  <si>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</si>
  <si>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</si>
  <si>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</si>
  <si>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</si>
  <si>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</si>
  <si>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</si>
  <si>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</si>
  <si>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</si>
  <si>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</si>
  <si>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</si>
  <si>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</si>
  <si>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</si>
  <si>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</si>
  <si>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</si>
  <si>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</si>
  <si>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</si>
  <si>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</si>
  <si>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</si>
  <si>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</si>
  <si>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</si>
  <si>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</si>
  <si>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</si>
  <si>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</si>
  <si>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</si>
  <si>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</si>
  <si>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</si>
  <si>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</si>
  <si>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</si>
  <si>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</si>
  <si>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</si>
  <si>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</si>
  <si>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</si>
  <si>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</si>
  <si>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</si>
  <si>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</si>
  <si>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</si>
  <si>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</si>
  <si>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</si>
  <si>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</si>
  <si>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</si>
  <si>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</si>
  <si>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к Требованиям к составлению и утверждению плана финансово-хозяйственной
деятельности государственного (муниципального) учреждения, утвержденным
приказом Министерства финансов Российской Федерации
от 31 августа 2018 г. № 186н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</si>
  <si>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</si>
  <si>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</si>
  <si>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</si>
  <si>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</si>
  <si>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</si>
  <si>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</si>
  <si>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</si>
  <si>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t>26000</t>
  </si>
  <si>
    <t>1.1</t>
  </si>
  <si>
    <t>26100</t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</si>
  <si>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</si>
  <si>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</si>
  <si>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</si>
  <si>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</si>
  <si>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</si>
  <si>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</si>
  <si>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</si>
  <si>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</si>
  <si>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</si>
  <si>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</si>
  <si>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</si>
  <si>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</si>
  <si>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</si>
  <si>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</si>
  <si>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</si>
  <si>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</si>
  <si>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</si>
  <si>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</si>
  <si>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</si>
  <si>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</si>
  <si>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</si>
  <si>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</si>
  <si>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</si>
  <si>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</si>
  <si>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</si>
  <si>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</si>
  <si>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</si>
  <si>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</si>
  <si>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</si>
  <si>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</si>
  <si>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</si>
  <si>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</si>
  <si>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</si>
  <si>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</si>
  <si>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</si>
  <si>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</si>
  <si>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</si>
  <si>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</si>
  <si>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</si>
  <si>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</si>
  <si>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</si>
  <si>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</si>
  <si>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</si>
  <si>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</si>
  <si>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</si>
  <si>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</si>
  <si>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</si>
  <si>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</si>
  <si>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</si>
  <si>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</si>
  <si>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</si>
  <si>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</si>
  <si>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</si>
  <si>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</si>
  <si>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21</t>
  </si>
  <si>
    <t>22</t>
  </si>
  <si>
    <t>Клинцовская городская администрация</t>
  </si>
  <si>
    <t>324101001</t>
  </si>
  <si>
    <t>153Ш2258</t>
  </si>
  <si>
    <t>бухгалтер</t>
  </si>
  <si>
    <t>Азаренко Н.А.</t>
  </si>
  <si>
    <t>4-15-22</t>
  </si>
  <si>
    <t>Зав.д/с</t>
  </si>
  <si>
    <r>
      <t xml:space="preserve">за счет прочих источников финансового обеспечения  </t>
    </r>
    <r>
      <rPr>
        <sz val="8"/>
        <color indexed="10"/>
        <rFont val="Times New Roman"/>
        <family val="1"/>
      </rPr>
      <t>рд.плата + платные 244-2</t>
    </r>
  </si>
  <si>
    <r>
      <t xml:space="preserve">в том числе:
в соответствии с Федеральным законом № 44-ФЗ                                                             </t>
    </r>
    <r>
      <rPr>
        <sz val="8"/>
        <color indexed="10"/>
        <rFont val="Times New Roman"/>
        <family val="1"/>
      </rPr>
      <t xml:space="preserve">  244- 5программы</t>
    </r>
  </si>
  <si>
    <r>
      <t xml:space="preserve">в том числе:
за счет субсидий, предоставляемых на финансовое обеспечение выполнения государственного (муниципального) задания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244-4 мун.зад</t>
    </r>
  </si>
  <si>
    <r>
  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  </r>
    <r>
      <rPr>
        <sz val="8"/>
        <color indexed="10"/>
        <rFont val="Times New Roman"/>
        <family val="1"/>
      </rPr>
      <t xml:space="preserve"> (мест + обл)</t>
    </r>
  </si>
  <si>
    <r>
      <t xml:space="preserve">безвозмездные денежные поступления, всего                     </t>
    </r>
    <r>
      <rPr>
        <b/>
        <sz val="8"/>
        <color indexed="10"/>
        <rFont val="Times New Roman"/>
        <family val="1"/>
      </rPr>
      <t xml:space="preserve"> (программы)</t>
    </r>
  </si>
  <si>
    <t>1230</t>
  </si>
  <si>
    <r>
      <t xml:space="preserve">доходы от оказания платных услуг </t>
    </r>
    <r>
      <rPr>
        <b/>
        <sz val="8"/>
        <color indexed="10"/>
        <rFont val="Times New Roman"/>
        <family val="1"/>
      </rPr>
      <t>( род.плата + платные)</t>
    </r>
  </si>
  <si>
    <t>доходы от штрафов, пеней, иных сумм принудительного изъятия, всего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</si>
  <si>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6"/>
        <rFont val="Times New Roman"/>
        <family val="1"/>
      </rPr>
      <t>12</t>
    </r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</si>
  <si>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 xml:space="preserve">7                                </t>
    </r>
    <r>
      <rPr>
        <vertAlign val="superscript"/>
        <sz val="8"/>
        <color indexed="10"/>
        <rFont val="Times New Roman"/>
        <family val="1"/>
      </rPr>
      <t xml:space="preserve">    </t>
    </r>
    <r>
      <rPr>
        <b/>
        <vertAlign val="superscript"/>
        <sz val="11"/>
        <color indexed="10"/>
        <rFont val="Times New Roman"/>
        <family val="1"/>
      </rPr>
      <t>244</t>
    </r>
  </si>
  <si>
    <r>
      <t xml:space="preserve">нефинансовые активы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300</t>
    </r>
  </si>
  <si>
    <r>
      <t xml:space="preserve">коммунальные расходы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 223</t>
    </r>
  </si>
  <si>
    <r>
      <t xml:space="preserve">связь            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221</t>
    </r>
  </si>
  <si>
    <r>
      <t xml:space="preserve">транспортные расходы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 222</t>
    </r>
  </si>
  <si>
    <r>
      <t xml:space="preserve">прочие расходы           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226</t>
    </r>
  </si>
  <si>
    <r>
      <t xml:space="preserve">расходы на содержание имущества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225  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</si>
  <si>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 xml:space="preserve">11                                                                                                            </t>
    </r>
    <r>
      <rPr>
        <b/>
        <vertAlign val="superscript"/>
        <sz val="14"/>
        <color indexed="10"/>
        <rFont val="Times New Roman"/>
        <family val="1"/>
      </rPr>
      <t xml:space="preserve"> 244</t>
    </r>
  </si>
  <si>
    <r>
      <t xml:space="preserve">прочую закупку товаров, работ и услуг, всего                                                               </t>
    </r>
    <r>
      <rPr>
        <sz val="8"/>
        <color indexed="10"/>
        <rFont val="Times New Roman"/>
        <family val="1"/>
      </rPr>
      <t>244</t>
    </r>
  </si>
  <si>
    <t>Муниципальное бюджетное дошкольное образовательное учреждение Детский сад № 25 "Огонек"</t>
  </si>
  <si>
    <t>Воронова ЕВ</t>
  </si>
  <si>
    <t>3203005320</t>
  </si>
  <si>
    <t>Заместитель Главы</t>
  </si>
  <si>
    <t xml:space="preserve"> городской администрации</t>
  </si>
  <si>
    <t>Лубская Л.Д.</t>
  </si>
  <si>
    <t>23</t>
  </si>
  <si>
    <t>01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</si>
</sst>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7"/>
      <color indexed="9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vertAlign val="superscript"/>
      <sz val="6"/>
      <name val="Times New Roman"/>
      <family val="1"/>
    </font>
    <font>
      <vertAlign val="superscript"/>
      <sz val="8"/>
      <color indexed="10"/>
      <name val="Times New Roman"/>
      <family val="1"/>
    </font>
    <font>
      <b/>
      <vertAlign val="superscript"/>
      <sz val="11"/>
      <color indexed="10"/>
      <name val="Times New Roman"/>
      <family val="1"/>
    </font>
    <font>
      <b/>
      <vertAlign val="superscript"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" fillId="0" borderId="16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2"/>
    </xf>
    <xf numFmtId="0" fontId="1" fillId="0" borderId="16" xfId="0" applyNumberFormat="1" applyFont="1" applyBorder="1" applyAlignment="1">
      <alignment horizontal="left" indent="2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7" fillId="5" borderId="18" xfId="0" applyNumberFormat="1" applyFont="1" applyFill="1" applyBorder="1" applyAlignment="1">
      <alignment horizontal="center"/>
    </xf>
    <xf numFmtId="0" fontId="7" fillId="5" borderId="16" xfId="0" applyNumberFormat="1" applyFont="1" applyFill="1" applyBorder="1" applyAlignment="1">
      <alignment horizontal="center"/>
    </xf>
    <xf numFmtId="0" fontId="7" fillId="5" borderId="17" xfId="0" applyNumberFormat="1" applyFont="1" applyFill="1" applyBorder="1" applyAlignment="1">
      <alignment horizontal="center"/>
    </xf>
    <xf numFmtId="0" fontId="1" fillId="5" borderId="18" xfId="0" applyNumberFormat="1" applyFont="1" applyFill="1" applyBorder="1" applyAlignment="1">
      <alignment horizontal="center"/>
    </xf>
    <xf numFmtId="0" fontId="1" fillId="5" borderId="16" xfId="0" applyNumberFormat="1" applyFont="1" applyFill="1" applyBorder="1" applyAlignment="1">
      <alignment horizontal="center"/>
    </xf>
    <xf numFmtId="0" fontId="1" fillId="5" borderId="19" xfId="0" applyNumberFormat="1" applyFont="1" applyFill="1" applyBorder="1" applyAlignment="1">
      <alignment horizontal="center"/>
    </xf>
    <xf numFmtId="0" fontId="7" fillId="5" borderId="16" xfId="0" applyNumberFormat="1" applyFont="1" applyFill="1" applyBorder="1" applyAlignment="1">
      <alignment horizontal="left"/>
    </xf>
    <xf numFmtId="49" fontId="7" fillId="5" borderId="15" xfId="0" applyNumberFormat="1" applyFont="1" applyFill="1" applyBorder="1" applyAlignment="1">
      <alignment horizontal="center"/>
    </xf>
    <xf numFmtId="49" fontId="7" fillId="5" borderId="16" xfId="0" applyNumberFormat="1" applyFont="1" applyFill="1" applyBorder="1" applyAlignment="1">
      <alignment horizontal="center"/>
    </xf>
    <xf numFmtId="49" fontId="7" fillId="5" borderId="17" xfId="0" applyNumberFormat="1" applyFont="1" applyFill="1" applyBorder="1" applyAlignment="1">
      <alignment horizontal="center"/>
    </xf>
    <xf numFmtId="49" fontId="7" fillId="5" borderId="18" xfId="0" applyNumberFormat="1" applyFont="1" applyFill="1" applyBorder="1" applyAlignment="1">
      <alignment horizontal="center"/>
    </xf>
    <xf numFmtId="49" fontId="1" fillId="5" borderId="18" xfId="0" applyNumberFormat="1" applyFont="1" applyFill="1" applyBorder="1" applyAlignment="1">
      <alignment horizontal="center"/>
    </xf>
    <xf numFmtId="49" fontId="1" fillId="5" borderId="16" xfId="0" applyNumberFormat="1" applyFont="1" applyFill="1" applyBorder="1" applyAlignment="1">
      <alignment horizontal="center"/>
    </xf>
    <xf numFmtId="49" fontId="1" fillId="5" borderId="17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4"/>
    </xf>
    <xf numFmtId="0" fontId="1" fillId="0" borderId="16" xfId="0" applyNumberFormat="1" applyFont="1" applyBorder="1" applyAlignment="1">
      <alignment horizontal="left" indent="4"/>
    </xf>
    <xf numFmtId="0" fontId="1" fillId="0" borderId="19" xfId="0" applyNumberFormat="1" applyFont="1" applyBorder="1" applyAlignment="1">
      <alignment horizontal="left" indent="4"/>
    </xf>
    <xf numFmtId="0" fontId="1" fillId="0" borderId="11" xfId="0" applyNumberFormat="1" applyFont="1" applyBorder="1" applyAlignment="1">
      <alignment horizontal="left" indent="4"/>
    </xf>
    <xf numFmtId="0" fontId="1" fillId="0" borderId="12" xfId="0" applyNumberFormat="1" applyFont="1" applyBorder="1" applyAlignment="1">
      <alignment horizontal="left" indent="4"/>
    </xf>
    <xf numFmtId="0" fontId="1" fillId="0" borderId="16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 horizontal="left" indent="3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3"/>
    </xf>
    <xf numFmtId="0" fontId="1" fillId="0" borderId="11" xfId="0" applyNumberFormat="1" applyFont="1" applyBorder="1" applyAlignment="1">
      <alignment horizontal="left" indent="3"/>
    </xf>
    <xf numFmtId="0" fontId="1" fillId="0" borderId="12" xfId="0" applyNumberFormat="1" applyFont="1" applyBorder="1" applyAlignment="1">
      <alignment horizontal="left" indent="3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5" borderId="16" xfId="0" applyNumberFormat="1" applyFont="1" applyFill="1" applyBorder="1" applyAlignment="1">
      <alignment horizontal="left" wrapText="1" indent="1"/>
    </xf>
    <xf numFmtId="0" fontId="1" fillId="5" borderId="16" xfId="0" applyNumberFormat="1" applyFont="1" applyFill="1" applyBorder="1" applyAlignment="1">
      <alignment horizontal="left" indent="1"/>
    </xf>
    <xf numFmtId="49" fontId="1" fillId="5" borderId="15" xfId="0" applyNumberFormat="1" applyFont="1" applyFill="1" applyBorder="1" applyAlignment="1">
      <alignment horizontal="center"/>
    </xf>
    <xf numFmtId="0" fontId="1" fillId="5" borderId="16" xfId="0" applyNumberFormat="1" applyFont="1" applyFill="1" applyBorder="1" applyAlignment="1">
      <alignment horizontal="left" wrapText="1" indent="2"/>
    </xf>
    <xf numFmtId="0" fontId="1" fillId="5" borderId="16" xfId="0" applyNumberFormat="1" applyFont="1" applyFill="1" applyBorder="1" applyAlignment="1">
      <alignment horizontal="left" indent="2"/>
    </xf>
    <xf numFmtId="0" fontId="7" fillId="33" borderId="16" xfId="0" applyNumberFormat="1" applyFont="1" applyFill="1" applyBorder="1" applyAlignment="1">
      <alignment horizontal="left"/>
    </xf>
    <xf numFmtId="49" fontId="7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0" fontId="7" fillId="33" borderId="18" xfId="0" applyNumberFormat="1" applyFont="1" applyFill="1" applyBorder="1" applyAlignment="1">
      <alignment horizontal="center"/>
    </xf>
    <xf numFmtId="0" fontId="7" fillId="33" borderId="16" xfId="0" applyNumberFormat="1" applyFont="1" applyFill="1" applyBorder="1" applyAlignment="1">
      <alignment horizontal="center"/>
    </xf>
    <xf numFmtId="0" fontId="7" fillId="33" borderId="17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center"/>
    </xf>
    <xf numFmtId="0" fontId="1" fillId="33" borderId="16" xfId="0" applyNumberFormat="1" applyFont="1" applyFill="1" applyBorder="1" applyAlignment="1">
      <alignment horizontal="center"/>
    </xf>
    <xf numFmtId="0" fontId="1" fillId="33" borderId="19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left" indent="1"/>
    </xf>
    <xf numFmtId="0" fontId="1" fillId="0" borderId="12" xfId="0" applyNumberFormat="1" applyFont="1" applyBorder="1" applyAlignment="1">
      <alignment horizontal="left" indent="1"/>
    </xf>
    <xf numFmtId="0" fontId="1" fillId="0" borderId="31" xfId="0" applyNumberFormat="1" applyFont="1" applyBorder="1" applyAlignment="1">
      <alignment horizontal="left" indent="3"/>
    </xf>
    <xf numFmtId="0" fontId="7" fillId="5" borderId="19" xfId="0" applyNumberFormat="1" applyFont="1" applyFill="1" applyBorder="1" applyAlignment="1">
      <alignment horizontal="center"/>
    </xf>
    <xf numFmtId="0" fontId="7" fillId="5" borderId="11" xfId="0" applyNumberFormat="1" applyFont="1" applyFill="1" applyBorder="1" applyAlignment="1">
      <alignment horizontal="left" wrapText="1" indent="1"/>
    </xf>
    <xf numFmtId="0" fontId="7" fillId="5" borderId="11" xfId="0" applyNumberFormat="1" applyFont="1" applyFill="1" applyBorder="1" applyAlignment="1">
      <alignment horizontal="left" indent="1"/>
    </xf>
    <xf numFmtId="0" fontId="7" fillId="5" borderId="12" xfId="0" applyNumberFormat="1" applyFont="1" applyFill="1" applyBorder="1" applyAlignment="1">
      <alignment horizontal="left" indent="1"/>
    </xf>
    <xf numFmtId="0" fontId="1" fillId="0" borderId="31" xfId="0" applyNumberFormat="1" applyFont="1" applyBorder="1" applyAlignment="1">
      <alignment horizontal="left" indent="2"/>
    </xf>
    <xf numFmtId="0" fontId="1" fillId="0" borderId="11" xfId="0" applyNumberFormat="1" applyFont="1" applyBorder="1" applyAlignment="1">
      <alignment horizontal="left" indent="2"/>
    </xf>
    <xf numFmtId="0" fontId="1" fillId="0" borderId="12" xfId="0" applyNumberFormat="1" applyFont="1" applyBorder="1" applyAlignment="1">
      <alignment horizontal="left" indent="2"/>
    </xf>
    <xf numFmtId="49" fontId="7" fillId="7" borderId="25" xfId="0" applyNumberFormat="1" applyFont="1" applyFill="1" applyBorder="1" applyAlignment="1">
      <alignment horizontal="center"/>
    </xf>
    <xf numFmtId="49" fontId="7" fillId="7" borderId="26" xfId="0" applyNumberFormat="1" applyFont="1" applyFill="1" applyBorder="1" applyAlignment="1">
      <alignment horizontal="center"/>
    </xf>
    <xf numFmtId="49" fontId="7" fillId="7" borderId="27" xfId="0" applyNumberFormat="1" applyFont="1" applyFill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7" fillId="7" borderId="25" xfId="0" applyNumberFormat="1" applyFont="1" applyFill="1" applyBorder="1" applyAlignment="1">
      <alignment horizontal="center"/>
    </xf>
    <xf numFmtId="0" fontId="7" fillId="7" borderId="26" xfId="0" applyNumberFormat="1" applyFont="1" applyFill="1" applyBorder="1" applyAlignment="1">
      <alignment horizontal="center"/>
    </xf>
    <xf numFmtId="0" fontId="7" fillId="7" borderId="27" xfId="0" applyNumberFormat="1" applyFont="1" applyFill="1" applyBorder="1" applyAlignment="1">
      <alignment horizontal="center"/>
    </xf>
    <xf numFmtId="0" fontId="7" fillId="7" borderId="28" xfId="0" applyNumberFormat="1" applyFont="1" applyFill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7" fillId="7" borderId="11" xfId="0" applyNumberFormat="1" applyFont="1" applyFill="1" applyBorder="1" applyAlignment="1">
      <alignment horizontal="left" wrapText="1" indent="1"/>
    </xf>
    <xf numFmtId="0" fontId="7" fillId="7" borderId="11" xfId="0" applyNumberFormat="1" applyFont="1" applyFill="1" applyBorder="1" applyAlignment="1">
      <alignment horizontal="left" indent="1"/>
    </xf>
    <xf numFmtId="0" fontId="7" fillId="7" borderId="12" xfId="0" applyNumberFormat="1" applyFont="1" applyFill="1" applyBorder="1" applyAlignment="1">
      <alignment horizontal="left" indent="1"/>
    </xf>
    <xf numFmtId="49" fontId="7" fillId="7" borderId="29" xfId="0" applyNumberFormat="1" applyFont="1" applyFill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1"/>
    </xf>
    <xf numFmtId="0" fontId="1" fillId="0" borderId="16" xfId="0" applyNumberFormat="1" applyFont="1" applyBorder="1" applyAlignment="1">
      <alignment horizontal="left" indent="1"/>
    </xf>
    <xf numFmtId="49" fontId="1" fillId="0" borderId="19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1" fillId="0" borderId="3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0" fontId="1" fillId="0" borderId="30" xfId="0" applyNumberFormat="1" applyFont="1" applyBorder="1" applyAlignment="1">
      <alignment horizontal="right"/>
    </xf>
    <xf numFmtId="0" fontId="1" fillId="0" borderId="31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0" fontId="1" fillId="0" borderId="31" xfId="0" applyNumberFormat="1" applyFont="1" applyBorder="1" applyAlignment="1">
      <alignment horizontal="left"/>
    </xf>
    <xf numFmtId="0" fontId="1" fillId="0" borderId="32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34" borderId="18" xfId="0" applyNumberFormat="1" applyFont="1" applyFill="1" applyBorder="1" applyAlignment="1">
      <alignment horizontal="center"/>
    </xf>
    <xf numFmtId="0" fontId="1" fillId="34" borderId="16" xfId="0" applyNumberFormat="1" applyFont="1" applyFill="1" applyBorder="1" applyAlignment="1">
      <alignment horizontal="center"/>
    </xf>
    <xf numFmtId="0" fontId="1" fillId="34" borderId="17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wrapText="1"/>
    </xf>
    <xf numFmtId="0" fontId="1" fillId="0" borderId="30" xfId="0" applyNumberFormat="1" applyFont="1" applyBorder="1" applyAlignment="1">
      <alignment horizontal="left" wrapText="1" indent="4"/>
    </xf>
    <xf numFmtId="0" fontId="1" fillId="0" borderId="31" xfId="0" applyNumberFormat="1" applyFont="1" applyBorder="1" applyAlignment="1">
      <alignment horizontal="left" indent="4"/>
    </xf>
    <xf numFmtId="0" fontId="1" fillId="0" borderId="33" xfId="0" applyNumberFormat="1" applyFont="1" applyBorder="1" applyAlignment="1">
      <alignment horizontal="left" indent="4"/>
    </xf>
    <xf numFmtId="0" fontId="1" fillId="0" borderId="10" xfId="0" applyNumberFormat="1" applyFont="1" applyBorder="1" applyAlignment="1">
      <alignment horizontal="right" wrapText="1" indent="4"/>
    </xf>
    <xf numFmtId="0" fontId="1" fillId="0" borderId="11" xfId="0" applyNumberFormat="1" applyFont="1" applyBorder="1" applyAlignment="1">
      <alignment horizontal="right" indent="4"/>
    </xf>
    <xf numFmtId="0" fontId="1" fillId="0" borderId="12" xfId="0" applyNumberFormat="1" applyFont="1" applyBorder="1" applyAlignment="1">
      <alignment horizontal="right" indent="4"/>
    </xf>
    <xf numFmtId="0" fontId="1" fillId="0" borderId="18" xfId="0" applyNumberFormat="1" applyFont="1" applyBorder="1" applyAlignment="1">
      <alignment horizontal="left" wrapText="1" indent="3"/>
    </xf>
    <xf numFmtId="0" fontId="7" fillId="5" borderId="20" xfId="0" applyNumberFormat="1" applyFont="1" applyFill="1" applyBorder="1" applyAlignment="1">
      <alignment horizontal="center"/>
    </xf>
    <xf numFmtId="0" fontId="7" fillId="5" borderId="21" xfId="0" applyNumberFormat="1" applyFont="1" applyFill="1" applyBorder="1" applyAlignment="1">
      <alignment horizontal="center"/>
    </xf>
    <xf numFmtId="0" fontId="7" fillId="5" borderId="22" xfId="0" applyNumberFormat="1" applyFont="1" applyFill="1" applyBorder="1" applyAlignment="1">
      <alignment horizontal="center"/>
    </xf>
    <xf numFmtId="0" fontId="1" fillId="5" borderId="20" xfId="0" applyNumberFormat="1" applyFont="1" applyFill="1" applyBorder="1" applyAlignment="1">
      <alignment horizontal="center"/>
    </xf>
    <xf numFmtId="0" fontId="1" fillId="5" borderId="21" xfId="0" applyNumberFormat="1" applyFont="1" applyFill="1" applyBorder="1" applyAlignment="1">
      <alignment horizontal="center"/>
    </xf>
    <xf numFmtId="0" fontId="1" fillId="5" borderId="23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2"/>
    </xf>
    <xf numFmtId="49" fontId="1" fillId="5" borderId="24" xfId="0" applyNumberFormat="1" applyFont="1" applyFill="1" applyBorder="1" applyAlignment="1">
      <alignment horizontal="center"/>
    </xf>
    <xf numFmtId="49" fontId="1" fillId="5" borderId="21" xfId="0" applyNumberFormat="1" applyFont="1" applyFill="1" applyBorder="1" applyAlignment="1">
      <alignment horizontal="center"/>
    </xf>
    <xf numFmtId="49" fontId="1" fillId="5" borderId="22" xfId="0" applyNumberFormat="1" applyFont="1" applyFill="1" applyBorder="1" applyAlignment="1">
      <alignment horizontal="center"/>
    </xf>
    <xf numFmtId="49" fontId="1" fillId="5" borderId="20" xfId="0" applyNumberFormat="1" applyFont="1" applyFill="1" applyBorder="1" applyAlignment="1">
      <alignment horizontal="center"/>
    </xf>
    <xf numFmtId="0" fontId="1" fillId="5" borderId="17" xfId="0" applyNumberFormat="1" applyFont="1" applyFill="1" applyBorder="1" applyAlignment="1">
      <alignment horizontal="center"/>
    </xf>
    <xf numFmtId="0" fontId="7" fillId="7" borderId="18" xfId="0" applyNumberFormat="1" applyFont="1" applyFill="1" applyBorder="1" applyAlignment="1">
      <alignment horizontal="center"/>
    </xf>
    <xf numFmtId="0" fontId="7" fillId="7" borderId="16" xfId="0" applyNumberFormat="1" applyFont="1" applyFill="1" applyBorder="1" applyAlignment="1">
      <alignment horizontal="center"/>
    </xf>
    <xf numFmtId="0" fontId="7" fillId="7" borderId="17" xfId="0" applyNumberFormat="1" applyFont="1" applyFill="1" applyBorder="1" applyAlignment="1">
      <alignment horizontal="center"/>
    </xf>
    <xf numFmtId="0" fontId="1" fillId="7" borderId="18" xfId="0" applyNumberFormat="1" applyFont="1" applyFill="1" applyBorder="1" applyAlignment="1">
      <alignment horizontal="center"/>
    </xf>
    <xf numFmtId="0" fontId="1" fillId="7" borderId="16" xfId="0" applyNumberFormat="1" applyFont="1" applyFill="1" applyBorder="1" applyAlignment="1">
      <alignment horizontal="center"/>
    </xf>
    <xf numFmtId="0" fontId="1" fillId="7" borderId="19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1"/>
    </xf>
    <xf numFmtId="49" fontId="1" fillId="7" borderId="15" xfId="0" applyNumberFormat="1" applyFont="1" applyFill="1" applyBorder="1" applyAlignment="1">
      <alignment horizontal="center"/>
    </xf>
    <xf numFmtId="49" fontId="1" fillId="7" borderId="16" xfId="0" applyNumberFormat="1" applyFont="1" applyFill="1" applyBorder="1" applyAlignment="1">
      <alignment horizontal="center"/>
    </xf>
    <xf numFmtId="49" fontId="1" fillId="7" borderId="17" xfId="0" applyNumberFormat="1" applyFont="1" applyFill="1" applyBorder="1" applyAlignment="1">
      <alignment horizontal="center"/>
    </xf>
    <xf numFmtId="49" fontId="1" fillId="7" borderId="18" xfId="0" applyNumberFormat="1" applyFont="1" applyFill="1" applyBorder="1" applyAlignment="1">
      <alignment horizontal="center"/>
    </xf>
    <xf numFmtId="0" fontId="4" fillId="0" borderId="18" xfId="0" applyNumberFormat="1" applyFont="1" applyBorder="1" applyAlignment="1">
      <alignment horizontal="left" wrapText="1" indent="1"/>
    </xf>
    <xf numFmtId="0" fontId="4" fillId="0" borderId="16" xfId="0" applyNumberFormat="1" applyFont="1" applyBorder="1" applyAlignment="1">
      <alignment horizontal="left" indent="1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left"/>
    </xf>
    <xf numFmtId="49" fontId="1" fillId="7" borderId="25" xfId="0" applyNumberFormat="1" applyFont="1" applyFill="1" applyBorder="1" applyAlignment="1">
      <alignment horizontal="center"/>
    </xf>
    <xf numFmtId="49" fontId="1" fillId="7" borderId="26" xfId="0" applyNumberFormat="1" applyFont="1" applyFill="1" applyBorder="1" applyAlignment="1">
      <alignment horizontal="center"/>
    </xf>
    <xf numFmtId="49" fontId="1" fillId="7" borderId="27" xfId="0" applyNumberFormat="1" applyFont="1" applyFill="1" applyBorder="1" applyAlignment="1">
      <alignment horizontal="center"/>
    </xf>
    <xf numFmtId="0" fontId="1" fillId="7" borderId="25" xfId="0" applyNumberFormat="1" applyFont="1" applyFill="1" applyBorder="1" applyAlignment="1">
      <alignment horizontal="center"/>
    </xf>
    <xf numFmtId="0" fontId="1" fillId="7" borderId="26" xfId="0" applyNumberFormat="1" applyFont="1" applyFill="1" applyBorder="1" applyAlignment="1">
      <alignment horizontal="center"/>
    </xf>
    <xf numFmtId="0" fontId="1" fillId="7" borderId="28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left"/>
    </xf>
    <xf numFmtId="0" fontId="4" fillId="0" borderId="31" xfId="0" applyNumberFormat="1" applyFont="1" applyBorder="1" applyAlignment="1">
      <alignment horizontal="left"/>
    </xf>
    <xf numFmtId="0" fontId="4" fillId="0" borderId="32" xfId="0" applyNumberFormat="1" applyFont="1" applyBorder="1" applyAlignment="1">
      <alignment horizontal="left"/>
    </xf>
    <xf numFmtId="0" fontId="4" fillId="0" borderId="30" xfId="0" applyNumberFormat="1" applyFont="1" applyBorder="1" applyAlignment="1">
      <alignment horizontal="right"/>
    </xf>
    <xf numFmtId="0" fontId="4" fillId="0" borderId="31" xfId="0" applyNumberFormat="1" applyFont="1" applyBorder="1" applyAlignment="1">
      <alignment horizontal="right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03"/>
  <sheetViews>
    <sheetView view="pageBreakPreview" zoomScale="110" zoomScaleSheetLayoutView="110" zoomScalePageLayoutView="0" workbookViewId="0" topLeftCell="A1">
      <selection activeCell="EG13" sqref="EG13"/>
    </sheetView>
  </sheetViews>
  <sheetFormatPr defaultColWidth="0.875" defaultRowHeight="12.75"/>
  <cols>
    <col min="1" max="83" width="0.875" style="1" customWidth="1"/>
    <col min="84" max="16384" width="0.875" style="1" customWidth="1"/>
  </cols>
  <sheetData>
    <row r="1" spans="106:161" s="3" customFormat="1" ht="10.5">
      <c r="DB1" s="174" t="s">
        <v>0</v>
      </c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74"/>
      <c r="EW1" s="174"/>
      <c r="EX1" s="174"/>
      <c r="EY1" s="174"/>
      <c r="EZ1" s="174"/>
      <c r="FA1" s="174"/>
      <c r="FB1" s="174"/>
      <c r="FC1" s="174"/>
      <c r="FD1" s="174"/>
      <c r="FE1" s="174"/>
    </row>
    <row r="2" spans="106:161" s="3" customFormat="1" ht="42" customHeight="1">
      <c r="DB2" s="175" t="s">
        <v>180</v>
      </c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  <c r="EL2" s="175"/>
      <c r="EM2" s="175"/>
      <c r="EN2" s="175"/>
      <c r="EO2" s="175"/>
      <c r="EP2" s="175"/>
      <c r="EQ2" s="175"/>
      <c r="ER2" s="175"/>
      <c r="ES2" s="175"/>
      <c r="ET2" s="175"/>
      <c r="EU2" s="175"/>
      <c r="EV2" s="175"/>
      <c r="EW2" s="175"/>
      <c r="EX2" s="175"/>
      <c r="EY2" s="175"/>
      <c r="EZ2" s="175"/>
      <c r="FA2" s="175"/>
      <c r="FB2" s="175"/>
      <c r="FC2" s="175"/>
      <c r="FD2" s="175"/>
      <c r="FE2" s="175"/>
    </row>
    <row r="3" spans="127:161" s="3" customFormat="1" ht="10.5">
      <c r="DW3" s="174" t="s">
        <v>24</v>
      </c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  <c r="EP3" s="174"/>
      <c r="EQ3" s="174"/>
      <c r="ER3" s="174"/>
      <c r="ES3" s="174"/>
      <c r="ET3" s="174"/>
      <c r="EU3" s="174"/>
      <c r="EV3" s="174"/>
      <c r="EW3" s="174"/>
      <c r="EX3" s="174"/>
      <c r="EY3" s="174"/>
      <c r="EZ3" s="174"/>
      <c r="FA3" s="174"/>
      <c r="FB3" s="174"/>
      <c r="FC3" s="174"/>
      <c r="FD3" s="174"/>
      <c r="FE3" s="174"/>
    </row>
    <row r="4" spans="127:161" s="3" customFormat="1" ht="10.5">
      <c r="DW4" s="173" t="s">
        <v>275</v>
      </c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</row>
    <row r="5" spans="127:161" s="4" customFormat="1" ht="8.25">
      <c r="DW5" s="168" t="s">
        <v>20</v>
      </c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/>
      <c r="EK5" s="168"/>
      <c r="EL5" s="168"/>
      <c r="EM5" s="168"/>
      <c r="EN5" s="168"/>
      <c r="EO5" s="168"/>
      <c r="EP5" s="168"/>
      <c r="EQ5" s="168"/>
      <c r="ER5" s="168"/>
      <c r="ES5" s="168"/>
      <c r="ET5" s="168"/>
      <c r="EU5" s="168"/>
      <c r="EV5" s="168"/>
      <c r="EW5" s="168"/>
      <c r="EX5" s="168"/>
      <c r="EY5" s="168"/>
      <c r="EZ5" s="168"/>
      <c r="FA5" s="168"/>
      <c r="FB5" s="168"/>
      <c r="FC5" s="168"/>
      <c r="FD5" s="168"/>
      <c r="FE5" s="168"/>
    </row>
    <row r="6" spans="127:161" s="3" customFormat="1" ht="10.5">
      <c r="DW6" s="173" t="s">
        <v>276</v>
      </c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</row>
    <row r="7" spans="127:161" s="4" customFormat="1" ht="8.25"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</row>
    <row r="8" spans="127:161" s="3" customFormat="1" ht="10.5"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L8" s="173" t="s">
        <v>277</v>
      </c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</row>
    <row r="9" spans="127:161" s="4" customFormat="1" ht="8.25">
      <c r="DW9" s="168" t="s">
        <v>21</v>
      </c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L9" s="168" t="s">
        <v>22</v>
      </c>
      <c r="EM9" s="168"/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  <c r="EY9" s="168"/>
      <c r="EZ9" s="168"/>
      <c r="FA9" s="168"/>
      <c r="FB9" s="168"/>
      <c r="FC9" s="168"/>
      <c r="FD9" s="168"/>
      <c r="FE9" s="168"/>
    </row>
    <row r="10" spans="127:156" s="3" customFormat="1" ht="10.5">
      <c r="DW10" s="169" t="s">
        <v>23</v>
      </c>
      <c r="DX10" s="169"/>
      <c r="DY10" s="170"/>
      <c r="DZ10" s="170"/>
      <c r="EA10" s="170"/>
      <c r="EB10" s="171" t="s">
        <v>23</v>
      </c>
      <c r="EC10" s="171"/>
      <c r="EE10" s="170" t="s">
        <v>279</v>
      </c>
      <c r="EF10" s="170"/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0"/>
      <c r="ES10" s="170"/>
      <c r="ET10" s="169">
        <v>20</v>
      </c>
      <c r="EU10" s="169"/>
      <c r="EV10" s="169"/>
      <c r="EW10" s="172" t="s">
        <v>245</v>
      </c>
      <c r="EX10" s="172"/>
      <c r="EY10" s="172"/>
      <c r="EZ10" s="3" t="s">
        <v>6</v>
      </c>
    </row>
    <row r="12" spans="96:100" s="5" customFormat="1" ht="12">
      <c r="CR12" s="6" t="s">
        <v>26</v>
      </c>
      <c r="CS12" s="161"/>
      <c r="CT12" s="161"/>
      <c r="CU12" s="161"/>
      <c r="CV12" s="5" t="s">
        <v>6</v>
      </c>
    </row>
    <row r="13" spans="51:161" s="5" customFormat="1" ht="14.25">
      <c r="AY13" s="159" t="s">
        <v>27</v>
      </c>
      <c r="AZ13" s="159"/>
      <c r="BA13" s="159"/>
      <c r="BB13" s="159"/>
      <c r="BC13" s="159"/>
      <c r="BD13" s="159"/>
      <c r="BE13" s="159"/>
      <c r="BF13" s="161" t="s">
        <v>245</v>
      </c>
      <c r="BG13" s="161"/>
      <c r="BH13" s="161"/>
      <c r="BI13" s="159" t="s">
        <v>28</v>
      </c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61" t="s">
        <v>246</v>
      </c>
      <c r="CF13" s="161"/>
      <c r="CG13" s="161"/>
      <c r="CH13" s="159" t="s">
        <v>29</v>
      </c>
      <c r="CI13" s="159"/>
      <c r="CJ13" s="159"/>
      <c r="CK13" s="159"/>
      <c r="CL13" s="159"/>
      <c r="CM13" s="161" t="s">
        <v>278</v>
      </c>
      <c r="CN13" s="161"/>
      <c r="CO13" s="161"/>
      <c r="CP13" s="160" t="s">
        <v>30</v>
      </c>
      <c r="CQ13" s="160"/>
      <c r="CR13" s="160"/>
      <c r="CS13" s="160"/>
      <c r="CT13" s="160"/>
      <c r="CU13" s="160"/>
      <c r="CV13" s="160"/>
      <c r="CW13" s="160"/>
      <c r="CX13" s="160"/>
      <c r="ES13" s="162" t="s">
        <v>25</v>
      </c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4"/>
    </row>
    <row r="14" spans="149:161" ht="12" thickBot="1">
      <c r="ES14" s="165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7"/>
    </row>
    <row r="15" spans="59:161" ht="12.75" customHeight="1">
      <c r="BG15" s="154" t="s">
        <v>42</v>
      </c>
      <c r="BH15" s="154"/>
      <c r="BI15" s="154"/>
      <c r="BJ15" s="154"/>
      <c r="BK15" s="81"/>
      <c r="BL15" s="81"/>
      <c r="BM15" s="81"/>
      <c r="BN15" s="155" t="s">
        <v>23</v>
      </c>
      <c r="BO15" s="155"/>
      <c r="BQ15" s="81" t="s">
        <v>279</v>
      </c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154">
        <v>20</v>
      </c>
      <c r="CG15" s="154"/>
      <c r="CH15" s="154"/>
      <c r="CI15" s="158" t="s">
        <v>245</v>
      </c>
      <c r="CJ15" s="158"/>
      <c r="CK15" s="158"/>
      <c r="CL15" s="1" t="s">
        <v>43</v>
      </c>
      <c r="EQ15" s="2" t="s">
        <v>31</v>
      </c>
      <c r="ES15" s="88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157"/>
    </row>
    <row r="16" spans="1:161" ht="18" customHeight="1">
      <c r="A16" s="155" t="s">
        <v>34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EQ16" s="2" t="s">
        <v>32</v>
      </c>
      <c r="ES16" s="43" t="s">
        <v>249</v>
      </c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151"/>
    </row>
    <row r="17" spans="1:161" ht="11.25" customHeight="1">
      <c r="A17" s="1" t="s">
        <v>35</v>
      </c>
      <c r="AB17" s="156" t="s">
        <v>247</v>
      </c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EQ17" s="2" t="s">
        <v>33</v>
      </c>
      <c r="ES17" s="43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151"/>
    </row>
    <row r="18" spans="147:161" ht="11.25">
      <c r="EQ18" s="2" t="s">
        <v>32</v>
      </c>
      <c r="ES18" s="43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151"/>
    </row>
    <row r="19" spans="147:161" ht="11.25">
      <c r="EQ19" s="2" t="s">
        <v>36</v>
      </c>
      <c r="ES19" s="43" t="s">
        <v>274</v>
      </c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151"/>
    </row>
    <row r="20" spans="1:161" ht="11.25">
      <c r="A20" s="1" t="s">
        <v>40</v>
      </c>
      <c r="K20" s="156" t="s">
        <v>272</v>
      </c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6"/>
      <c r="EQ20" s="2" t="s">
        <v>37</v>
      </c>
      <c r="ES20" s="43" t="s">
        <v>248</v>
      </c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151"/>
    </row>
    <row r="21" spans="1:161" ht="18" customHeight="1" thickBot="1">
      <c r="A21" s="1" t="s">
        <v>41</v>
      </c>
      <c r="EQ21" s="2" t="s">
        <v>38</v>
      </c>
      <c r="ES21" s="48" t="s">
        <v>39</v>
      </c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152"/>
    </row>
    <row r="23" spans="1:161" s="7" customFormat="1" ht="10.5">
      <c r="A23" s="153" t="s">
        <v>44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</row>
    <row r="24" ht="3.75" customHeight="1"/>
    <row r="25" spans="1:161" ht="11.25">
      <c r="A25" s="163" t="s">
        <v>1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4"/>
      <c r="BX25" s="176" t="s">
        <v>2</v>
      </c>
      <c r="BY25" s="177"/>
      <c r="BZ25" s="177"/>
      <c r="CA25" s="177"/>
      <c r="CB25" s="177"/>
      <c r="CC25" s="177"/>
      <c r="CD25" s="177"/>
      <c r="CE25" s="197"/>
      <c r="CF25" s="176" t="s">
        <v>3</v>
      </c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97"/>
      <c r="CS25" s="176" t="s">
        <v>4</v>
      </c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97"/>
      <c r="DF25" s="180" t="s">
        <v>11</v>
      </c>
      <c r="DG25" s="181"/>
      <c r="DH25" s="181"/>
      <c r="DI25" s="181"/>
      <c r="DJ25" s="181"/>
      <c r="DK25" s="181"/>
      <c r="DL25" s="181"/>
      <c r="DM25" s="181"/>
      <c r="DN25" s="181"/>
      <c r="DO25" s="181"/>
      <c r="DP25" s="181"/>
      <c r="DQ25" s="181"/>
      <c r="DR25" s="181"/>
      <c r="DS25" s="181"/>
      <c r="DT25" s="181"/>
      <c r="DU25" s="181"/>
      <c r="DV25" s="181"/>
      <c r="DW25" s="181"/>
      <c r="DX25" s="181"/>
      <c r="DY25" s="181"/>
      <c r="DZ25" s="181"/>
      <c r="EA25" s="181"/>
      <c r="EB25" s="181"/>
      <c r="EC25" s="181"/>
      <c r="ED25" s="181"/>
      <c r="EE25" s="181"/>
      <c r="EF25" s="181"/>
      <c r="EG25" s="181"/>
      <c r="EH25" s="181"/>
      <c r="EI25" s="181"/>
      <c r="EJ25" s="181"/>
      <c r="EK25" s="181"/>
      <c r="EL25" s="181"/>
      <c r="EM25" s="181"/>
      <c r="EN25" s="181"/>
      <c r="EO25" s="181"/>
      <c r="EP25" s="181"/>
      <c r="EQ25" s="181"/>
      <c r="ER25" s="181"/>
      <c r="ES25" s="181"/>
      <c r="ET25" s="181"/>
      <c r="EU25" s="181"/>
      <c r="EV25" s="181"/>
      <c r="EW25" s="181"/>
      <c r="EX25" s="181"/>
      <c r="EY25" s="181"/>
      <c r="EZ25" s="181"/>
      <c r="FA25" s="181"/>
      <c r="FB25" s="181"/>
      <c r="FC25" s="181"/>
      <c r="FD25" s="181"/>
      <c r="FE25" s="181"/>
    </row>
    <row r="26" spans="1:161" ht="11.25" customHeight="1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7"/>
      <c r="BX26" s="198"/>
      <c r="BY26" s="199"/>
      <c r="BZ26" s="199"/>
      <c r="CA26" s="199"/>
      <c r="CB26" s="199"/>
      <c r="CC26" s="199"/>
      <c r="CD26" s="199"/>
      <c r="CE26" s="200"/>
      <c r="CF26" s="198"/>
      <c r="CG26" s="199"/>
      <c r="CH26" s="199"/>
      <c r="CI26" s="199"/>
      <c r="CJ26" s="199"/>
      <c r="CK26" s="199"/>
      <c r="CL26" s="199"/>
      <c r="CM26" s="199"/>
      <c r="CN26" s="199"/>
      <c r="CO26" s="199"/>
      <c r="CP26" s="199"/>
      <c r="CQ26" s="199"/>
      <c r="CR26" s="200"/>
      <c r="CS26" s="198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199"/>
      <c r="DE26" s="200"/>
      <c r="DF26" s="187" t="s">
        <v>5</v>
      </c>
      <c r="DG26" s="188"/>
      <c r="DH26" s="188"/>
      <c r="DI26" s="188"/>
      <c r="DJ26" s="188"/>
      <c r="DK26" s="188"/>
      <c r="DL26" s="189" t="s">
        <v>245</v>
      </c>
      <c r="DM26" s="189"/>
      <c r="DN26" s="189"/>
      <c r="DO26" s="190" t="s">
        <v>6</v>
      </c>
      <c r="DP26" s="190"/>
      <c r="DQ26" s="190"/>
      <c r="DR26" s="191"/>
      <c r="DS26" s="187" t="s">
        <v>5</v>
      </c>
      <c r="DT26" s="188"/>
      <c r="DU26" s="188"/>
      <c r="DV26" s="188"/>
      <c r="DW26" s="188"/>
      <c r="DX26" s="188"/>
      <c r="DY26" s="189" t="s">
        <v>246</v>
      </c>
      <c r="DZ26" s="189"/>
      <c r="EA26" s="189"/>
      <c r="EB26" s="190" t="s">
        <v>6</v>
      </c>
      <c r="EC26" s="190"/>
      <c r="ED26" s="190"/>
      <c r="EE26" s="191"/>
      <c r="EF26" s="187" t="s">
        <v>5</v>
      </c>
      <c r="EG26" s="188"/>
      <c r="EH26" s="188"/>
      <c r="EI26" s="188"/>
      <c r="EJ26" s="188"/>
      <c r="EK26" s="188"/>
      <c r="EL26" s="189" t="s">
        <v>278</v>
      </c>
      <c r="EM26" s="189"/>
      <c r="EN26" s="189"/>
      <c r="EO26" s="190" t="s">
        <v>6</v>
      </c>
      <c r="EP26" s="190"/>
      <c r="EQ26" s="190"/>
      <c r="ER26" s="191"/>
      <c r="ES26" s="176" t="s">
        <v>10</v>
      </c>
      <c r="ET26" s="177"/>
      <c r="EU26" s="177"/>
      <c r="EV26" s="177"/>
      <c r="EW26" s="177"/>
      <c r="EX26" s="177"/>
      <c r="EY26" s="177"/>
      <c r="EZ26" s="177"/>
      <c r="FA26" s="177"/>
      <c r="FB26" s="177"/>
      <c r="FC26" s="177"/>
      <c r="FD26" s="177"/>
      <c r="FE26" s="177"/>
    </row>
    <row r="27" spans="1:161" ht="30" customHeight="1">
      <c r="A27" s="195"/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6"/>
      <c r="BX27" s="178"/>
      <c r="BY27" s="179"/>
      <c r="BZ27" s="179"/>
      <c r="CA27" s="179"/>
      <c r="CB27" s="179"/>
      <c r="CC27" s="179"/>
      <c r="CD27" s="179"/>
      <c r="CE27" s="201"/>
      <c r="CF27" s="178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201"/>
      <c r="CS27" s="178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201"/>
      <c r="DF27" s="192" t="s">
        <v>7</v>
      </c>
      <c r="DG27" s="193"/>
      <c r="DH27" s="193"/>
      <c r="DI27" s="193"/>
      <c r="DJ27" s="193"/>
      <c r="DK27" s="193"/>
      <c r="DL27" s="193"/>
      <c r="DM27" s="193"/>
      <c r="DN27" s="193"/>
      <c r="DO27" s="193"/>
      <c r="DP27" s="193"/>
      <c r="DQ27" s="193"/>
      <c r="DR27" s="194"/>
      <c r="DS27" s="192" t="s">
        <v>8</v>
      </c>
      <c r="DT27" s="193"/>
      <c r="DU27" s="193"/>
      <c r="DV27" s="193"/>
      <c r="DW27" s="193"/>
      <c r="DX27" s="193"/>
      <c r="DY27" s="193"/>
      <c r="DZ27" s="193"/>
      <c r="EA27" s="193"/>
      <c r="EB27" s="193"/>
      <c r="EC27" s="193"/>
      <c r="ED27" s="193"/>
      <c r="EE27" s="194"/>
      <c r="EF27" s="192" t="s">
        <v>9</v>
      </c>
      <c r="EG27" s="193"/>
      <c r="EH27" s="193"/>
      <c r="EI27" s="193"/>
      <c r="EJ27" s="193"/>
      <c r="EK27" s="193"/>
      <c r="EL27" s="193"/>
      <c r="EM27" s="193"/>
      <c r="EN27" s="193"/>
      <c r="EO27" s="193"/>
      <c r="EP27" s="193"/>
      <c r="EQ27" s="193"/>
      <c r="ER27" s="194"/>
      <c r="ES27" s="178"/>
      <c r="ET27" s="179"/>
      <c r="EU27" s="179"/>
      <c r="EV27" s="179"/>
      <c r="EW27" s="179"/>
      <c r="EX27" s="179"/>
      <c r="EY27" s="179"/>
      <c r="EZ27" s="179"/>
      <c r="FA27" s="179"/>
      <c r="FB27" s="179"/>
      <c r="FC27" s="179"/>
      <c r="FD27" s="179"/>
      <c r="FE27" s="179"/>
    </row>
    <row r="28" spans="1:161" ht="12" thickBot="1">
      <c r="A28" s="182" t="s">
        <v>12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3"/>
      <c r="BX28" s="184" t="s">
        <v>13</v>
      </c>
      <c r="BY28" s="185"/>
      <c r="BZ28" s="185"/>
      <c r="CA28" s="185"/>
      <c r="CB28" s="185"/>
      <c r="CC28" s="185"/>
      <c r="CD28" s="185"/>
      <c r="CE28" s="186"/>
      <c r="CF28" s="184" t="s">
        <v>14</v>
      </c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6"/>
      <c r="CS28" s="184" t="s">
        <v>15</v>
      </c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6"/>
      <c r="DF28" s="184" t="s">
        <v>16</v>
      </c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  <c r="DQ28" s="185"/>
      <c r="DR28" s="186"/>
      <c r="DS28" s="184" t="s">
        <v>17</v>
      </c>
      <c r="DT28" s="185"/>
      <c r="DU28" s="185"/>
      <c r="DV28" s="185"/>
      <c r="DW28" s="185"/>
      <c r="DX28" s="185"/>
      <c r="DY28" s="185"/>
      <c r="DZ28" s="185"/>
      <c r="EA28" s="185"/>
      <c r="EB28" s="185"/>
      <c r="EC28" s="185"/>
      <c r="ED28" s="185"/>
      <c r="EE28" s="186"/>
      <c r="EF28" s="184" t="s">
        <v>18</v>
      </c>
      <c r="EG28" s="185"/>
      <c r="EH28" s="185"/>
      <c r="EI28" s="185"/>
      <c r="EJ28" s="185"/>
      <c r="EK28" s="185"/>
      <c r="EL28" s="185"/>
      <c r="EM28" s="185"/>
      <c r="EN28" s="185"/>
      <c r="EO28" s="185"/>
      <c r="EP28" s="185"/>
      <c r="EQ28" s="185"/>
      <c r="ER28" s="186"/>
      <c r="ES28" s="184" t="s">
        <v>19</v>
      </c>
      <c r="ET28" s="185"/>
      <c r="EU28" s="185"/>
      <c r="EV28" s="185"/>
      <c r="EW28" s="185"/>
      <c r="EX28" s="185"/>
      <c r="EY28" s="185"/>
      <c r="EZ28" s="185"/>
      <c r="FA28" s="185"/>
      <c r="FB28" s="185"/>
      <c r="FC28" s="185"/>
      <c r="FD28" s="185"/>
      <c r="FE28" s="185"/>
    </row>
    <row r="29" spans="1:161" ht="12.75" customHeight="1">
      <c r="A29" s="32" t="s">
        <v>45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88" t="s">
        <v>46</v>
      </c>
      <c r="BY29" s="89"/>
      <c r="BZ29" s="89"/>
      <c r="CA29" s="89"/>
      <c r="CB29" s="89"/>
      <c r="CC29" s="89"/>
      <c r="CD29" s="89"/>
      <c r="CE29" s="90"/>
      <c r="CF29" s="91" t="s">
        <v>47</v>
      </c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90"/>
      <c r="CS29" s="91" t="s">
        <v>47</v>
      </c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90"/>
      <c r="DF29" s="84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6"/>
      <c r="DS29" s="84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6"/>
      <c r="EF29" s="84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6"/>
      <c r="ES29" s="84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7"/>
    </row>
    <row r="30" spans="1:161" ht="12.75" customHeight="1">
      <c r="A30" s="32" t="s">
        <v>48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43" t="s">
        <v>49</v>
      </c>
      <c r="BY30" s="44"/>
      <c r="BZ30" s="44"/>
      <c r="CA30" s="44"/>
      <c r="CB30" s="44"/>
      <c r="CC30" s="44"/>
      <c r="CD30" s="44"/>
      <c r="CE30" s="45"/>
      <c r="CF30" s="46" t="s">
        <v>47</v>
      </c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5"/>
      <c r="CS30" s="46" t="s">
        <v>47</v>
      </c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5"/>
      <c r="DF30" s="34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6"/>
      <c r="DS30" s="34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6"/>
      <c r="EF30" s="34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6"/>
      <c r="ES30" s="34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40"/>
    </row>
    <row r="31" spans="1:161" ht="11.25">
      <c r="A31" s="105" t="s">
        <v>50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6" t="s">
        <v>51</v>
      </c>
      <c r="BY31" s="107"/>
      <c r="BZ31" s="107"/>
      <c r="CA31" s="107"/>
      <c r="CB31" s="107"/>
      <c r="CC31" s="107"/>
      <c r="CD31" s="107"/>
      <c r="CE31" s="108"/>
      <c r="CF31" s="109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8"/>
      <c r="CS31" s="110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2"/>
      <c r="DF31" s="113">
        <f>DF35+DF39+DF42</f>
        <v>10808933.68</v>
      </c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5"/>
      <c r="DS31" s="113">
        <f>DS35+DS39+DS42</f>
        <v>10635254.979999999</v>
      </c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5"/>
      <c r="EF31" s="113">
        <f>EF35+EF39+EF42</f>
        <v>9506774.219999999</v>
      </c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5"/>
      <c r="ES31" s="116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8"/>
    </row>
    <row r="32" spans="1:161" ht="22.5" customHeight="1">
      <c r="A32" s="149" t="s">
        <v>52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43" t="s">
        <v>53</v>
      </c>
      <c r="BY32" s="44"/>
      <c r="BZ32" s="44"/>
      <c r="CA32" s="44"/>
      <c r="CB32" s="44"/>
      <c r="CC32" s="44"/>
      <c r="CD32" s="44"/>
      <c r="CE32" s="45"/>
      <c r="CF32" s="46" t="s">
        <v>54</v>
      </c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5"/>
      <c r="CS32" s="46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5"/>
      <c r="DF32" s="34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6"/>
      <c r="DS32" s="34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6"/>
      <c r="EF32" s="34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6"/>
      <c r="ES32" s="34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40"/>
    </row>
    <row r="33" spans="1:161" ht="11.25">
      <c r="A33" s="127" t="s">
        <v>55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96" t="s">
        <v>56</v>
      </c>
      <c r="BY33" s="97"/>
      <c r="BZ33" s="97"/>
      <c r="CA33" s="97"/>
      <c r="CB33" s="97"/>
      <c r="CC33" s="97"/>
      <c r="CD33" s="97"/>
      <c r="CE33" s="98"/>
      <c r="CF33" s="99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8"/>
      <c r="CS33" s="99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8"/>
      <c r="DF33" s="92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4"/>
      <c r="DS33" s="92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4"/>
      <c r="EF33" s="92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4"/>
      <c r="ES33" s="92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5"/>
    </row>
    <row r="34" spans="1:161" ht="4.5" customHeight="1" thickBot="1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9"/>
      <c r="BX34" s="140"/>
      <c r="BY34" s="141"/>
      <c r="BZ34" s="141"/>
      <c r="CA34" s="141"/>
      <c r="CB34" s="141"/>
      <c r="CC34" s="141"/>
      <c r="CD34" s="141"/>
      <c r="CE34" s="142"/>
      <c r="CF34" s="143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2"/>
      <c r="CS34" s="143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2"/>
      <c r="DF34" s="133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48"/>
      <c r="DS34" s="133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48"/>
      <c r="EF34" s="133"/>
      <c r="EG34" s="134"/>
      <c r="EH34" s="134"/>
      <c r="EI34" s="134"/>
      <c r="EJ34" s="134"/>
      <c r="EK34" s="134"/>
      <c r="EL34" s="134"/>
      <c r="EM34" s="134"/>
      <c r="EN34" s="134"/>
      <c r="EO34" s="134"/>
      <c r="EP34" s="134"/>
      <c r="EQ34" s="134"/>
      <c r="ER34" s="148"/>
      <c r="ES34" s="133"/>
      <c r="ET34" s="134"/>
      <c r="EU34" s="134"/>
      <c r="EV34" s="134"/>
      <c r="EW34" s="134"/>
      <c r="EX34" s="134"/>
      <c r="EY34" s="134"/>
      <c r="EZ34" s="134"/>
      <c r="FA34" s="134"/>
      <c r="FB34" s="134"/>
      <c r="FC34" s="134"/>
      <c r="FD34" s="134"/>
      <c r="FE34" s="135"/>
    </row>
    <row r="35" spans="1:161" ht="10.5" customHeight="1">
      <c r="A35" s="144" t="s">
        <v>57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6"/>
      <c r="BX35" s="147" t="s">
        <v>58</v>
      </c>
      <c r="BY35" s="131"/>
      <c r="BZ35" s="131"/>
      <c r="CA35" s="131"/>
      <c r="CB35" s="131"/>
      <c r="CC35" s="131"/>
      <c r="CD35" s="131"/>
      <c r="CE35" s="132"/>
      <c r="CF35" s="130" t="s">
        <v>59</v>
      </c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2"/>
      <c r="CS35" s="130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2"/>
      <c r="DF35" s="136">
        <f>SUM(DF36:DR38)</f>
        <v>10583813.56</v>
      </c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8"/>
      <c r="DS35" s="136">
        <f>SUM(DS36:EE38)</f>
        <v>10620134.86</v>
      </c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8"/>
      <c r="EF35" s="136">
        <f>SUM(EF36:ER38)</f>
        <v>9491654.1</v>
      </c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8"/>
      <c r="ES35" s="136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9"/>
    </row>
    <row r="36" spans="1:161" ht="42" customHeight="1">
      <c r="A36" s="71" t="s">
        <v>257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43" t="s">
        <v>60</v>
      </c>
      <c r="BY36" s="44"/>
      <c r="BZ36" s="44"/>
      <c r="CA36" s="44"/>
      <c r="CB36" s="44"/>
      <c r="CC36" s="44"/>
      <c r="CD36" s="44"/>
      <c r="CE36" s="45"/>
      <c r="CF36" s="46" t="s">
        <v>59</v>
      </c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5"/>
      <c r="CS36" s="46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5"/>
      <c r="DF36" s="34">
        <v>9503063.56</v>
      </c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6"/>
      <c r="DS36" s="34">
        <v>9539384.86</v>
      </c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6"/>
      <c r="EF36" s="34">
        <v>8410904.1</v>
      </c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6"/>
      <c r="ES36" s="34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40"/>
    </row>
    <row r="37" spans="1:161" ht="22.5" customHeight="1">
      <c r="A37" s="71" t="s">
        <v>62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43" t="s">
        <v>61</v>
      </c>
      <c r="BY37" s="44"/>
      <c r="BZ37" s="44"/>
      <c r="CA37" s="44"/>
      <c r="CB37" s="44"/>
      <c r="CC37" s="44"/>
      <c r="CD37" s="44"/>
      <c r="CE37" s="45"/>
      <c r="CF37" s="46" t="s">
        <v>59</v>
      </c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5"/>
      <c r="CS37" s="46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5"/>
      <c r="DF37" s="34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6"/>
      <c r="DS37" s="34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6"/>
      <c r="EF37" s="34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6"/>
      <c r="ES37" s="34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40"/>
    </row>
    <row r="38" spans="1:161" ht="10.5" customHeight="1">
      <c r="A38" s="72" t="s">
        <v>260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43" t="s">
        <v>259</v>
      </c>
      <c r="BY38" s="44"/>
      <c r="BZ38" s="44"/>
      <c r="CA38" s="44"/>
      <c r="CB38" s="44"/>
      <c r="CC38" s="44"/>
      <c r="CD38" s="44"/>
      <c r="CE38" s="45"/>
      <c r="CF38" s="46" t="s">
        <v>59</v>
      </c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5"/>
      <c r="CS38" s="46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5"/>
      <c r="DF38" s="34">
        <v>1080750</v>
      </c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6"/>
      <c r="DS38" s="34">
        <v>1080750</v>
      </c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6"/>
      <c r="EF38" s="34">
        <v>1080750</v>
      </c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6"/>
      <c r="ES38" s="34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40"/>
    </row>
    <row r="39" spans="1:161" ht="10.5" customHeight="1">
      <c r="A39" s="124" t="s">
        <v>261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6"/>
      <c r="BX39" s="59" t="s">
        <v>63</v>
      </c>
      <c r="BY39" s="60"/>
      <c r="BZ39" s="60"/>
      <c r="CA39" s="60"/>
      <c r="CB39" s="60"/>
      <c r="CC39" s="60"/>
      <c r="CD39" s="60"/>
      <c r="CE39" s="61"/>
      <c r="CF39" s="62" t="s">
        <v>64</v>
      </c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1"/>
      <c r="CS39" s="62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1"/>
      <c r="DF39" s="52">
        <f>SUM(DF40)</f>
        <v>0</v>
      </c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4"/>
      <c r="DS39" s="52">
        <f>SUM(DS40)</f>
        <v>0</v>
      </c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4"/>
      <c r="EF39" s="52">
        <f>SUM(EF40)</f>
        <v>0</v>
      </c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4"/>
      <c r="ES39" s="52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123"/>
    </row>
    <row r="40" spans="1:161" ht="10.5" customHeight="1">
      <c r="A40" s="127" t="s">
        <v>55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96" t="s">
        <v>65</v>
      </c>
      <c r="BY40" s="97"/>
      <c r="BZ40" s="97"/>
      <c r="CA40" s="97"/>
      <c r="CB40" s="97"/>
      <c r="CC40" s="97"/>
      <c r="CD40" s="97"/>
      <c r="CE40" s="98"/>
      <c r="CF40" s="99" t="s">
        <v>64</v>
      </c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8"/>
      <c r="CS40" s="99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8"/>
      <c r="DF40" s="92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4"/>
      <c r="DS40" s="92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4"/>
      <c r="EF40" s="92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4"/>
      <c r="ES40" s="92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5"/>
    </row>
    <row r="41" spans="1:161" ht="6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9"/>
      <c r="BX41" s="80"/>
      <c r="BY41" s="81"/>
      <c r="BZ41" s="81"/>
      <c r="CA41" s="81"/>
      <c r="CB41" s="81"/>
      <c r="CC41" s="81"/>
      <c r="CD41" s="81"/>
      <c r="CE41" s="82"/>
      <c r="CF41" s="83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2"/>
      <c r="CS41" s="83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2"/>
      <c r="DF41" s="73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5"/>
      <c r="DS41" s="73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5"/>
      <c r="EF41" s="73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5"/>
      <c r="ES41" s="73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6"/>
    </row>
    <row r="42" spans="1:161" ht="10.5" customHeight="1">
      <c r="A42" s="124" t="s">
        <v>258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6"/>
      <c r="BX42" s="59" t="s">
        <v>66</v>
      </c>
      <c r="BY42" s="60"/>
      <c r="BZ42" s="60"/>
      <c r="CA42" s="60"/>
      <c r="CB42" s="60"/>
      <c r="CC42" s="60"/>
      <c r="CD42" s="60"/>
      <c r="CE42" s="61"/>
      <c r="CF42" s="62" t="s">
        <v>67</v>
      </c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1"/>
      <c r="CS42" s="62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1"/>
      <c r="DF42" s="52">
        <v>225120.12</v>
      </c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4"/>
      <c r="DS42" s="52">
        <v>15120.12</v>
      </c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4"/>
      <c r="EF42" s="52">
        <v>15120.12</v>
      </c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4"/>
      <c r="ES42" s="52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123"/>
    </row>
    <row r="43" spans="1:161" ht="10.5" customHeight="1">
      <c r="A43" s="122" t="s">
        <v>55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96"/>
      <c r="BY43" s="97"/>
      <c r="BZ43" s="97"/>
      <c r="CA43" s="97"/>
      <c r="CB43" s="97"/>
      <c r="CC43" s="97"/>
      <c r="CD43" s="97"/>
      <c r="CE43" s="98"/>
      <c r="CF43" s="99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8"/>
      <c r="CS43" s="99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8"/>
      <c r="DF43" s="92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4"/>
      <c r="DS43" s="92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4"/>
      <c r="EF43" s="92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4"/>
      <c r="ES43" s="92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5"/>
    </row>
    <row r="44" spans="1:161" ht="0.7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9"/>
      <c r="BX44" s="80"/>
      <c r="BY44" s="81"/>
      <c r="BZ44" s="81"/>
      <c r="CA44" s="81"/>
      <c r="CB44" s="81"/>
      <c r="CC44" s="81"/>
      <c r="CD44" s="81"/>
      <c r="CE44" s="82"/>
      <c r="CF44" s="83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2"/>
      <c r="CS44" s="83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2"/>
      <c r="DF44" s="73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5"/>
      <c r="DS44" s="73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5"/>
      <c r="EF44" s="73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5"/>
      <c r="ES44" s="73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6"/>
    </row>
    <row r="45" spans="1:161" ht="10.5" customHeight="1">
      <c r="A45" s="119" t="s">
        <v>68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1"/>
      <c r="BX45" s="43" t="s">
        <v>69</v>
      </c>
      <c r="BY45" s="44"/>
      <c r="BZ45" s="44"/>
      <c r="CA45" s="44"/>
      <c r="CB45" s="44"/>
      <c r="CC45" s="44"/>
      <c r="CD45" s="44"/>
      <c r="CE45" s="45"/>
      <c r="CF45" s="46" t="s">
        <v>70</v>
      </c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5"/>
      <c r="CS45" s="46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5"/>
      <c r="DF45" s="34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6"/>
      <c r="DS45" s="34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6"/>
      <c r="EF45" s="34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6"/>
      <c r="ES45" s="34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40"/>
    </row>
    <row r="46" spans="1:161" ht="10.5" customHeight="1">
      <c r="A46" s="122" t="s">
        <v>55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96" t="s">
        <v>72</v>
      </c>
      <c r="BY46" s="97"/>
      <c r="BZ46" s="97"/>
      <c r="CA46" s="97"/>
      <c r="CB46" s="97"/>
      <c r="CC46" s="97"/>
      <c r="CD46" s="97"/>
      <c r="CE46" s="98"/>
      <c r="CF46" s="99" t="s">
        <v>70</v>
      </c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8"/>
      <c r="CS46" s="99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8"/>
      <c r="DF46" s="92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4"/>
      <c r="DS46" s="92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4"/>
      <c r="EF46" s="92"/>
      <c r="EG46" s="93"/>
      <c r="EH46" s="93"/>
      <c r="EI46" s="93"/>
      <c r="EJ46" s="93"/>
      <c r="EK46" s="93"/>
      <c r="EL46" s="93"/>
      <c r="EM46" s="93"/>
      <c r="EN46" s="93"/>
      <c r="EO46" s="93"/>
      <c r="EP46" s="93"/>
      <c r="EQ46" s="93"/>
      <c r="ER46" s="94"/>
      <c r="ES46" s="92"/>
      <c r="ET46" s="93"/>
      <c r="EU46" s="93"/>
      <c r="EV46" s="93"/>
      <c r="EW46" s="93"/>
      <c r="EX46" s="93"/>
      <c r="EY46" s="93"/>
      <c r="EZ46" s="93"/>
      <c r="FA46" s="93"/>
      <c r="FB46" s="93"/>
      <c r="FC46" s="93"/>
      <c r="FD46" s="93"/>
      <c r="FE46" s="95"/>
    </row>
    <row r="47" spans="1:161" ht="10.5" customHeight="1">
      <c r="A47" s="78" t="s">
        <v>71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9"/>
      <c r="BX47" s="80"/>
      <c r="BY47" s="81"/>
      <c r="BZ47" s="81"/>
      <c r="CA47" s="81"/>
      <c r="CB47" s="81"/>
      <c r="CC47" s="81"/>
      <c r="CD47" s="81"/>
      <c r="CE47" s="82"/>
      <c r="CF47" s="83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2"/>
      <c r="CS47" s="83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2"/>
      <c r="DF47" s="73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5"/>
      <c r="DS47" s="73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5"/>
      <c r="EF47" s="73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5"/>
      <c r="ES47" s="73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6"/>
    </row>
    <row r="48" spans="1:161" ht="10.5" customHeight="1">
      <c r="A48" s="77" t="s">
        <v>73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9"/>
      <c r="BX48" s="43" t="s">
        <v>74</v>
      </c>
      <c r="BY48" s="44"/>
      <c r="BZ48" s="44"/>
      <c r="CA48" s="44"/>
      <c r="CB48" s="44"/>
      <c r="CC48" s="44"/>
      <c r="CD48" s="44"/>
      <c r="CE48" s="45"/>
      <c r="CF48" s="46" t="s">
        <v>70</v>
      </c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5"/>
      <c r="CS48" s="46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5"/>
      <c r="DF48" s="34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6"/>
      <c r="DS48" s="34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6"/>
      <c r="EF48" s="34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6"/>
      <c r="ES48" s="34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40"/>
    </row>
    <row r="49" spans="1:161" ht="3" customHeight="1" hidden="1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9"/>
      <c r="BX49" s="43"/>
      <c r="BY49" s="44"/>
      <c r="BZ49" s="44"/>
      <c r="CA49" s="44"/>
      <c r="CB49" s="44"/>
      <c r="CC49" s="44"/>
      <c r="CD49" s="44"/>
      <c r="CE49" s="45"/>
      <c r="CF49" s="46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5"/>
      <c r="CS49" s="46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5"/>
      <c r="DF49" s="34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6"/>
      <c r="DS49" s="34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6"/>
      <c r="EF49" s="34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6"/>
      <c r="ES49" s="34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40"/>
    </row>
    <row r="50" spans="1:161" ht="10.5" customHeight="1">
      <c r="A50" s="119" t="s">
        <v>75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1"/>
      <c r="BX50" s="43" t="s">
        <v>76</v>
      </c>
      <c r="BY50" s="44"/>
      <c r="BZ50" s="44"/>
      <c r="CA50" s="44"/>
      <c r="CB50" s="44"/>
      <c r="CC50" s="44"/>
      <c r="CD50" s="44"/>
      <c r="CE50" s="45"/>
      <c r="CF50" s="46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5"/>
      <c r="CS50" s="46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5"/>
      <c r="DF50" s="34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6"/>
      <c r="DS50" s="34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6"/>
      <c r="EF50" s="34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6"/>
      <c r="ES50" s="34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40"/>
    </row>
    <row r="51" spans="1:161" ht="10.5" customHeight="1">
      <c r="A51" s="122" t="s">
        <v>55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96"/>
      <c r="BY51" s="97"/>
      <c r="BZ51" s="97"/>
      <c r="CA51" s="97"/>
      <c r="CB51" s="97"/>
      <c r="CC51" s="97"/>
      <c r="CD51" s="97"/>
      <c r="CE51" s="98"/>
      <c r="CF51" s="99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8"/>
      <c r="CS51" s="99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8"/>
      <c r="DF51" s="92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4"/>
      <c r="DS51" s="92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4"/>
      <c r="EF51" s="92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4"/>
      <c r="ES51" s="92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5"/>
    </row>
    <row r="52" spans="1:161" ht="3.7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9"/>
      <c r="BX52" s="80"/>
      <c r="BY52" s="81"/>
      <c r="BZ52" s="81"/>
      <c r="CA52" s="81"/>
      <c r="CB52" s="81"/>
      <c r="CC52" s="81"/>
      <c r="CD52" s="81"/>
      <c r="CE52" s="82"/>
      <c r="CF52" s="83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2"/>
      <c r="CS52" s="83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2"/>
      <c r="DF52" s="73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5"/>
      <c r="DS52" s="73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5"/>
      <c r="EF52" s="73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5"/>
      <c r="ES52" s="73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6"/>
    </row>
    <row r="53" spans="1:161" ht="0.75" customHeight="1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9"/>
      <c r="BX53" s="43"/>
      <c r="BY53" s="44"/>
      <c r="BZ53" s="44"/>
      <c r="CA53" s="44"/>
      <c r="CB53" s="44"/>
      <c r="CC53" s="44"/>
      <c r="CD53" s="44"/>
      <c r="CE53" s="45"/>
      <c r="CF53" s="46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5"/>
      <c r="CS53" s="46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5"/>
      <c r="DF53" s="34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6"/>
      <c r="DS53" s="34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6"/>
      <c r="EF53" s="34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6"/>
      <c r="ES53" s="34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40"/>
    </row>
    <row r="54" spans="1:161" ht="12.75" customHeight="1">
      <c r="A54" s="119" t="s">
        <v>77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1"/>
      <c r="BX54" s="43" t="s">
        <v>78</v>
      </c>
      <c r="BY54" s="44"/>
      <c r="BZ54" s="44"/>
      <c r="CA54" s="44"/>
      <c r="CB54" s="44"/>
      <c r="CC54" s="44"/>
      <c r="CD54" s="44"/>
      <c r="CE54" s="45"/>
      <c r="CF54" s="46" t="s">
        <v>47</v>
      </c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5"/>
      <c r="CS54" s="46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5"/>
      <c r="DF54" s="34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6"/>
      <c r="DS54" s="34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6"/>
      <c r="EF54" s="34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6"/>
      <c r="ES54" s="34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40"/>
    </row>
    <row r="55" spans="1:161" ht="33" customHeight="1">
      <c r="A55" s="71" t="s">
        <v>79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43" t="s">
        <v>80</v>
      </c>
      <c r="BY55" s="44"/>
      <c r="BZ55" s="44"/>
      <c r="CA55" s="44"/>
      <c r="CB55" s="44"/>
      <c r="CC55" s="44"/>
      <c r="CD55" s="44"/>
      <c r="CE55" s="45"/>
      <c r="CF55" s="46" t="s">
        <v>81</v>
      </c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5"/>
      <c r="CS55" s="46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5"/>
      <c r="DF55" s="34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6"/>
      <c r="DS55" s="34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6"/>
      <c r="EF55" s="34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6"/>
      <c r="ES55" s="34" t="s">
        <v>47</v>
      </c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40"/>
    </row>
    <row r="56" spans="1:161" ht="10.5" customHeight="1" hidden="1">
      <c r="A56" s="77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9"/>
      <c r="BX56" s="43"/>
      <c r="BY56" s="44"/>
      <c r="BZ56" s="44"/>
      <c r="CA56" s="44"/>
      <c r="CB56" s="44"/>
      <c r="CC56" s="44"/>
      <c r="CD56" s="44"/>
      <c r="CE56" s="45"/>
      <c r="CF56" s="46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5"/>
      <c r="CS56" s="46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5"/>
      <c r="DF56" s="34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6"/>
      <c r="DS56" s="34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6"/>
      <c r="EF56" s="34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6"/>
      <c r="ES56" s="34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40"/>
    </row>
    <row r="57" spans="1:161" ht="10.5" customHeight="1">
      <c r="A57" s="105" t="s">
        <v>82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6" t="s">
        <v>83</v>
      </c>
      <c r="BY57" s="107"/>
      <c r="BZ57" s="107"/>
      <c r="CA57" s="107"/>
      <c r="CB57" s="107"/>
      <c r="CC57" s="107"/>
      <c r="CD57" s="107"/>
      <c r="CE57" s="108"/>
      <c r="CF57" s="109" t="s">
        <v>47</v>
      </c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8"/>
      <c r="CS57" s="110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2"/>
      <c r="DF57" s="113">
        <f>DF58+DF63+DF70+DF74+DF78+DF80</f>
        <v>10808933.68</v>
      </c>
      <c r="DG57" s="114"/>
      <c r="DH57" s="114"/>
      <c r="DI57" s="114"/>
      <c r="DJ57" s="114"/>
      <c r="DK57" s="114"/>
      <c r="DL57" s="114"/>
      <c r="DM57" s="114"/>
      <c r="DN57" s="114"/>
      <c r="DO57" s="114"/>
      <c r="DP57" s="114"/>
      <c r="DQ57" s="114"/>
      <c r="DR57" s="115"/>
      <c r="DS57" s="113">
        <f>DS58+DS63+DS70+DS74+DS78+DS80</f>
        <v>10635254.98</v>
      </c>
      <c r="DT57" s="114"/>
      <c r="DU57" s="114"/>
      <c r="DV57" s="114"/>
      <c r="DW57" s="114"/>
      <c r="DX57" s="114"/>
      <c r="DY57" s="114"/>
      <c r="DZ57" s="114"/>
      <c r="EA57" s="114"/>
      <c r="EB57" s="114"/>
      <c r="EC57" s="114"/>
      <c r="ED57" s="114"/>
      <c r="EE57" s="115"/>
      <c r="EF57" s="113">
        <f>EF58+EF63+EF70+EF74+EF78+EF80</f>
        <v>9506774.22</v>
      </c>
      <c r="EG57" s="114"/>
      <c r="EH57" s="114"/>
      <c r="EI57" s="114"/>
      <c r="EJ57" s="114"/>
      <c r="EK57" s="114"/>
      <c r="EL57" s="114"/>
      <c r="EM57" s="114"/>
      <c r="EN57" s="114"/>
      <c r="EO57" s="114"/>
      <c r="EP57" s="114"/>
      <c r="EQ57" s="114"/>
      <c r="ER57" s="115"/>
      <c r="ES57" s="116"/>
      <c r="ET57" s="117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  <c r="FE57" s="118"/>
    </row>
    <row r="58" spans="1:161" ht="17.25" customHeight="1">
      <c r="A58" s="103" t="s">
        <v>84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2" t="s">
        <v>85</v>
      </c>
      <c r="BY58" s="64"/>
      <c r="BZ58" s="64"/>
      <c r="CA58" s="64"/>
      <c r="CB58" s="64"/>
      <c r="CC58" s="64"/>
      <c r="CD58" s="64"/>
      <c r="CE58" s="65"/>
      <c r="CF58" s="63" t="s">
        <v>47</v>
      </c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5"/>
      <c r="CS58" s="63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5"/>
      <c r="DF58" s="52">
        <f>SUM(DF59:DR62)</f>
        <v>7308331</v>
      </c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4"/>
      <c r="DS58" s="52">
        <f>SUM(DS59:EE62)</f>
        <v>7308331</v>
      </c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4"/>
      <c r="EF58" s="52">
        <f>SUM(EF59:ER62)</f>
        <v>7308331</v>
      </c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4"/>
      <c r="ES58" s="55" t="s">
        <v>47</v>
      </c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7"/>
    </row>
    <row r="59" spans="1:161" ht="22.5" customHeight="1">
      <c r="A59" s="71" t="s">
        <v>86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43" t="s">
        <v>87</v>
      </c>
      <c r="BY59" s="44"/>
      <c r="BZ59" s="44"/>
      <c r="CA59" s="44"/>
      <c r="CB59" s="44"/>
      <c r="CC59" s="44"/>
      <c r="CD59" s="44"/>
      <c r="CE59" s="45"/>
      <c r="CF59" s="46" t="s">
        <v>88</v>
      </c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5"/>
      <c r="CS59" s="46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5"/>
      <c r="DF59" s="34">
        <v>5633801</v>
      </c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6"/>
      <c r="DS59" s="34">
        <v>5633801</v>
      </c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6"/>
      <c r="EF59" s="34">
        <v>5633801</v>
      </c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6"/>
      <c r="ES59" s="34" t="s">
        <v>47</v>
      </c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40"/>
    </row>
    <row r="60" spans="1:161" ht="10.5" customHeight="1">
      <c r="A60" s="77" t="s">
        <v>89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9"/>
      <c r="BX60" s="43" t="s">
        <v>90</v>
      </c>
      <c r="BY60" s="44"/>
      <c r="BZ60" s="44"/>
      <c r="CA60" s="44"/>
      <c r="CB60" s="44"/>
      <c r="CC60" s="44"/>
      <c r="CD60" s="44"/>
      <c r="CE60" s="45"/>
      <c r="CF60" s="46" t="s">
        <v>91</v>
      </c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5"/>
      <c r="CS60" s="46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5"/>
      <c r="DF60" s="34">
        <v>0</v>
      </c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6"/>
      <c r="DS60" s="34">
        <v>0</v>
      </c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6"/>
      <c r="EF60" s="34">
        <v>0</v>
      </c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6"/>
      <c r="ES60" s="34" t="s">
        <v>47</v>
      </c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40"/>
    </row>
    <row r="61" spans="1:161" ht="22.5" customHeight="1">
      <c r="A61" s="71" t="s">
        <v>92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43" t="s">
        <v>93</v>
      </c>
      <c r="BY61" s="44"/>
      <c r="BZ61" s="44"/>
      <c r="CA61" s="44"/>
      <c r="CB61" s="44"/>
      <c r="CC61" s="44"/>
      <c r="CD61" s="44"/>
      <c r="CE61" s="45"/>
      <c r="CF61" s="46" t="s">
        <v>94</v>
      </c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5"/>
      <c r="CS61" s="46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5"/>
      <c r="DF61" s="34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6"/>
      <c r="DS61" s="34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6"/>
      <c r="EF61" s="34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6"/>
      <c r="ES61" s="34" t="s">
        <v>47</v>
      </c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40"/>
    </row>
    <row r="62" spans="1:161" ht="22.5" customHeight="1">
      <c r="A62" s="71" t="s">
        <v>95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43" t="s">
        <v>96</v>
      </c>
      <c r="BY62" s="44"/>
      <c r="BZ62" s="44"/>
      <c r="CA62" s="44"/>
      <c r="CB62" s="44"/>
      <c r="CC62" s="44"/>
      <c r="CD62" s="44"/>
      <c r="CE62" s="45"/>
      <c r="CF62" s="46" t="s">
        <v>97</v>
      </c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5"/>
      <c r="CS62" s="46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5"/>
      <c r="DF62" s="34">
        <v>1674530</v>
      </c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6"/>
      <c r="DS62" s="34">
        <v>1674530</v>
      </c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6"/>
      <c r="EF62" s="34">
        <v>1674530</v>
      </c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6"/>
      <c r="ES62" s="34" t="s">
        <v>47</v>
      </c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40"/>
    </row>
    <row r="63" spans="1:161" ht="10.5" customHeight="1">
      <c r="A63" s="100" t="s">
        <v>98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2" t="s">
        <v>99</v>
      </c>
      <c r="BY63" s="64"/>
      <c r="BZ63" s="64"/>
      <c r="CA63" s="64"/>
      <c r="CB63" s="64"/>
      <c r="CC63" s="64"/>
      <c r="CD63" s="64"/>
      <c r="CE63" s="65"/>
      <c r="CF63" s="63" t="s">
        <v>100</v>
      </c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5"/>
      <c r="CS63" s="63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5"/>
      <c r="DF63" s="52">
        <f>SUM(DF64:DR69)</f>
        <v>0</v>
      </c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4"/>
      <c r="DS63" s="52">
        <f>SUM(DS64:EE69)</f>
        <v>0</v>
      </c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4"/>
      <c r="EF63" s="52">
        <f>SUM(EF64:ER69)</f>
        <v>0</v>
      </c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4"/>
      <c r="ES63" s="55" t="s">
        <v>47</v>
      </c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7"/>
    </row>
    <row r="64" spans="1:161" ht="21.75" customHeight="1">
      <c r="A64" s="71" t="s">
        <v>101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43" t="s">
        <v>102</v>
      </c>
      <c r="BY64" s="44"/>
      <c r="BZ64" s="44"/>
      <c r="CA64" s="44"/>
      <c r="CB64" s="44"/>
      <c r="CC64" s="44"/>
      <c r="CD64" s="44"/>
      <c r="CE64" s="45"/>
      <c r="CF64" s="46" t="s">
        <v>103</v>
      </c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5"/>
      <c r="CS64" s="46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5"/>
      <c r="DF64" s="34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6"/>
      <c r="DS64" s="34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6"/>
      <c r="EF64" s="34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6"/>
      <c r="ES64" s="34" t="s">
        <v>47</v>
      </c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40"/>
    </row>
    <row r="65" spans="1:161" ht="33.75" customHeight="1">
      <c r="A65" s="66" t="s">
        <v>104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43" t="s">
        <v>105</v>
      </c>
      <c r="BY65" s="44"/>
      <c r="BZ65" s="44"/>
      <c r="CA65" s="44"/>
      <c r="CB65" s="44"/>
      <c r="CC65" s="44"/>
      <c r="CD65" s="44"/>
      <c r="CE65" s="45"/>
      <c r="CF65" s="46" t="s">
        <v>106</v>
      </c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5"/>
      <c r="CS65" s="46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5"/>
      <c r="DF65" s="34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6"/>
      <c r="DS65" s="34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6"/>
      <c r="EF65" s="34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6"/>
      <c r="ES65" s="34" t="s">
        <v>47</v>
      </c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40"/>
    </row>
    <row r="66" spans="1:161" ht="10.5" customHeight="1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43"/>
      <c r="BY66" s="44"/>
      <c r="BZ66" s="44"/>
      <c r="CA66" s="44"/>
      <c r="CB66" s="44"/>
      <c r="CC66" s="44"/>
      <c r="CD66" s="44"/>
      <c r="CE66" s="45"/>
      <c r="CF66" s="46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5"/>
      <c r="CS66" s="46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5"/>
      <c r="DF66" s="34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6"/>
      <c r="DS66" s="34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6"/>
      <c r="EF66" s="34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6"/>
      <c r="ES66" s="34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40"/>
    </row>
    <row r="67" spans="1:161" ht="21.75" customHeight="1">
      <c r="A67" s="71" t="s">
        <v>107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43" t="s">
        <v>108</v>
      </c>
      <c r="BY67" s="44"/>
      <c r="BZ67" s="44"/>
      <c r="CA67" s="44"/>
      <c r="CB67" s="44"/>
      <c r="CC67" s="44"/>
      <c r="CD67" s="44"/>
      <c r="CE67" s="45"/>
      <c r="CF67" s="46" t="s">
        <v>109</v>
      </c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5"/>
      <c r="CS67" s="46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5"/>
      <c r="DF67" s="34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6"/>
      <c r="DS67" s="34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6"/>
      <c r="EF67" s="34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6"/>
      <c r="ES67" s="34" t="s">
        <v>47</v>
      </c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40"/>
    </row>
    <row r="68" spans="1:161" ht="33.75" customHeight="1">
      <c r="A68" s="71" t="s">
        <v>110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43" t="s">
        <v>111</v>
      </c>
      <c r="BY68" s="44"/>
      <c r="BZ68" s="44"/>
      <c r="CA68" s="44"/>
      <c r="CB68" s="44"/>
      <c r="CC68" s="44"/>
      <c r="CD68" s="44"/>
      <c r="CE68" s="45"/>
      <c r="CF68" s="46" t="s">
        <v>112</v>
      </c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5"/>
      <c r="CS68" s="46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5"/>
      <c r="DF68" s="34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6"/>
      <c r="DS68" s="34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6"/>
      <c r="EF68" s="34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6"/>
      <c r="ES68" s="34" t="s">
        <v>47</v>
      </c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40"/>
    </row>
    <row r="69" spans="1:161" ht="10.5" customHeight="1">
      <c r="A69" s="71" t="s">
        <v>113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43" t="s">
        <v>114</v>
      </c>
      <c r="BY69" s="44"/>
      <c r="BZ69" s="44"/>
      <c r="CA69" s="44"/>
      <c r="CB69" s="44"/>
      <c r="CC69" s="44"/>
      <c r="CD69" s="44"/>
      <c r="CE69" s="45"/>
      <c r="CF69" s="46" t="s">
        <v>115</v>
      </c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5"/>
      <c r="CS69" s="46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5"/>
      <c r="DF69" s="34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6"/>
      <c r="DS69" s="34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6"/>
      <c r="EF69" s="34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6"/>
      <c r="ES69" s="34" t="s">
        <v>47</v>
      </c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40"/>
    </row>
    <row r="70" spans="1:161" ht="10.5" customHeight="1">
      <c r="A70" s="100" t="s">
        <v>116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2" t="s">
        <v>117</v>
      </c>
      <c r="BY70" s="64"/>
      <c r="BZ70" s="64"/>
      <c r="CA70" s="64"/>
      <c r="CB70" s="64"/>
      <c r="CC70" s="64"/>
      <c r="CD70" s="64"/>
      <c r="CE70" s="65"/>
      <c r="CF70" s="63" t="s">
        <v>118</v>
      </c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5"/>
      <c r="CS70" s="63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5"/>
      <c r="DF70" s="52">
        <f>SUM(DF71:DR73)</f>
        <v>382439</v>
      </c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4"/>
      <c r="DS70" s="52">
        <f>SUM(DS71:EE73)</f>
        <v>382439</v>
      </c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4"/>
      <c r="EF70" s="52">
        <f>SUM(EF71:ER73)</f>
        <v>0</v>
      </c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4"/>
      <c r="ES70" s="55" t="s">
        <v>47</v>
      </c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7"/>
    </row>
    <row r="71" spans="1:161" ht="21.75" customHeight="1">
      <c r="A71" s="71" t="s">
        <v>119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43" t="s">
        <v>120</v>
      </c>
      <c r="BY71" s="44"/>
      <c r="BZ71" s="44"/>
      <c r="CA71" s="44"/>
      <c r="CB71" s="44"/>
      <c r="CC71" s="44"/>
      <c r="CD71" s="44"/>
      <c r="CE71" s="45"/>
      <c r="CF71" s="46" t="s">
        <v>121</v>
      </c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5"/>
      <c r="CS71" s="46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5"/>
      <c r="DF71" s="34">
        <v>382439</v>
      </c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6"/>
      <c r="DS71" s="34">
        <v>382439</v>
      </c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6"/>
      <c r="EF71" s="34">
        <v>0</v>
      </c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6"/>
      <c r="ES71" s="34" t="s">
        <v>47</v>
      </c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40"/>
    </row>
    <row r="72" spans="1:161" ht="21.75" customHeight="1">
      <c r="A72" s="71" t="s">
        <v>122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43" t="s">
        <v>123</v>
      </c>
      <c r="BY72" s="44"/>
      <c r="BZ72" s="44"/>
      <c r="CA72" s="44"/>
      <c r="CB72" s="44"/>
      <c r="CC72" s="44"/>
      <c r="CD72" s="44"/>
      <c r="CE72" s="45"/>
      <c r="CF72" s="46" t="s">
        <v>124</v>
      </c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5"/>
      <c r="CS72" s="46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5"/>
      <c r="DF72" s="34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6"/>
      <c r="DS72" s="34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6"/>
      <c r="EF72" s="34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6"/>
      <c r="ES72" s="34" t="s">
        <v>47</v>
      </c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40"/>
    </row>
    <row r="73" spans="1:161" ht="10.5" customHeight="1">
      <c r="A73" s="71" t="s">
        <v>125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43" t="s">
        <v>126</v>
      </c>
      <c r="BY73" s="44"/>
      <c r="BZ73" s="44"/>
      <c r="CA73" s="44"/>
      <c r="CB73" s="44"/>
      <c r="CC73" s="44"/>
      <c r="CD73" s="44"/>
      <c r="CE73" s="45"/>
      <c r="CF73" s="46" t="s">
        <v>127</v>
      </c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5"/>
      <c r="CS73" s="46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5"/>
      <c r="DF73" s="34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6"/>
      <c r="DS73" s="34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6"/>
      <c r="EF73" s="34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6"/>
      <c r="ES73" s="34" t="s">
        <v>47</v>
      </c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40"/>
    </row>
    <row r="74" spans="1:161" ht="10.5" customHeight="1">
      <c r="A74" s="100" t="s">
        <v>128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2" t="s">
        <v>129</v>
      </c>
      <c r="BY74" s="64"/>
      <c r="BZ74" s="64"/>
      <c r="CA74" s="64"/>
      <c r="CB74" s="64"/>
      <c r="CC74" s="64"/>
      <c r="CD74" s="64"/>
      <c r="CE74" s="65"/>
      <c r="CF74" s="63" t="s">
        <v>47</v>
      </c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5"/>
      <c r="CS74" s="63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5"/>
      <c r="DF74" s="52">
        <f>SUM(DF75:DR77)</f>
        <v>0</v>
      </c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4"/>
      <c r="DS74" s="52">
        <f>SUM(DS75:EE77)</f>
        <v>0</v>
      </c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4"/>
      <c r="EF74" s="52">
        <f>SUM(EF75:ER77)</f>
        <v>0</v>
      </c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4"/>
      <c r="ES74" s="55" t="s">
        <v>47</v>
      </c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7"/>
    </row>
    <row r="75" spans="1:161" ht="21.75" customHeight="1">
      <c r="A75" s="71" t="s">
        <v>130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43" t="s">
        <v>131</v>
      </c>
      <c r="BY75" s="44"/>
      <c r="BZ75" s="44"/>
      <c r="CA75" s="44"/>
      <c r="CB75" s="44"/>
      <c r="CC75" s="44"/>
      <c r="CD75" s="44"/>
      <c r="CE75" s="45"/>
      <c r="CF75" s="46" t="s">
        <v>132</v>
      </c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5"/>
      <c r="CS75" s="46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5"/>
      <c r="DF75" s="34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6"/>
      <c r="DS75" s="34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6"/>
      <c r="EF75" s="34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6"/>
      <c r="ES75" s="34" t="s">
        <v>47</v>
      </c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40"/>
    </row>
    <row r="76" spans="1:161" ht="10.5" customHeight="1">
      <c r="A76" s="71" t="s">
        <v>133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43" t="s">
        <v>134</v>
      </c>
      <c r="BY76" s="44"/>
      <c r="BZ76" s="44"/>
      <c r="CA76" s="44"/>
      <c r="CB76" s="44"/>
      <c r="CC76" s="44"/>
      <c r="CD76" s="44"/>
      <c r="CE76" s="45"/>
      <c r="CF76" s="46" t="s">
        <v>135</v>
      </c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5"/>
      <c r="CS76" s="46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5"/>
      <c r="DF76" s="34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6"/>
      <c r="DS76" s="34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6"/>
      <c r="EF76" s="34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6"/>
      <c r="ES76" s="34" t="s">
        <v>47</v>
      </c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40"/>
    </row>
    <row r="77" spans="1:161" ht="21.75" customHeight="1">
      <c r="A77" s="71" t="s">
        <v>136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43" t="s">
        <v>137</v>
      </c>
      <c r="BY77" s="44"/>
      <c r="BZ77" s="44"/>
      <c r="CA77" s="44"/>
      <c r="CB77" s="44"/>
      <c r="CC77" s="44"/>
      <c r="CD77" s="44"/>
      <c r="CE77" s="45"/>
      <c r="CF77" s="46" t="s">
        <v>138</v>
      </c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5"/>
      <c r="CS77" s="46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5"/>
      <c r="DF77" s="34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6"/>
      <c r="DS77" s="34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6"/>
      <c r="EF77" s="34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6"/>
      <c r="ES77" s="34" t="s">
        <v>47</v>
      </c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40"/>
    </row>
    <row r="78" spans="1:161" ht="10.5" customHeight="1">
      <c r="A78" s="100" t="s">
        <v>139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2" t="s">
        <v>140</v>
      </c>
      <c r="BY78" s="64"/>
      <c r="BZ78" s="64"/>
      <c r="CA78" s="64"/>
      <c r="CB78" s="64"/>
      <c r="CC78" s="64"/>
      <c r="CD78" s="64"/>
      <c r="CE78" s="65"/>
      <c r="CF78" s="63" t="s">
        <v>47</v>
      </c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5"/>
      <c r="CS78" s="63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5"/>
      <c r="DF78" s="52">
        <f>SUM(DF79)</f>
        <v>0</v>
      </c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4"/>
      <c r="DS78" s="52">
        <f>SUM(DS79)</f>
        <v>0</v>
      </c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4"/>
      <c r="EF78" s="52">
        <f>SUM(EF79)</f>
        <v>0</v>
      </c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4"/>
      <c r="ES78" s="55" t="s">
        <v>47</v>
      </c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7"/>
    </row>
    <row r="79" spans="1:161" ht="21.75" customHeight="1">
      <c r="A79" s="71" t="s">
        <v>141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43" t="s">
        <v>142</v>
      </c>
      <c r="BY79" s="44"/>
      <c r="BZ79" s="44"/>
      <c r="CA79" s="44"/>
      <c r="CB79" s="44"/>
      <c r="CC79" s="44"/>
      <c r="CD79" s="44"/>
      <c r="CE79" s="45"/>
      <c r="CF79" s="46" t="s">
        <v>143</v>
      </c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5"/>
      <c r="CS79" s="46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5"/>
      <c r="DF79" s="34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6"/>
      <c r="DS79" s="34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6"/>
      <c r="EF79" s="34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6"/>
      <c r="ES79" s="34" t="s">
        <v>47</v>
      </c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40"/>
    </row>
    <row r="80" spans="1:161" ht="12.75" customHeight="1">
      <c r="A80" s="100" t="s">
        <v>263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2" t="s">
        <v>144</v>
      </c>
      <c r="BY80" s="64"/>
      <c r="BZ80" s="64"/>
      <c r="CA80" s="64"/>
      <c r="CB80" s="64"/>
      <c r="CC80" s="64"/>
      <c r="CD80" s="64"/>
      <c r="CE80" s="65"/>
      <c r="CF80" s="63" t="s">
        <v>47</v>
      </c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5"/>
      <c r="CS80" s="63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5"/>
      <c r="DF80" s="52">
        <f>DF84</f>
        <v>3118163.68</v>
      </c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4"/>
      <c r="DS80" s="52">
        <f>DS84</f>
        <v>2944484.98</v>
      </c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4"/>
      <c r="EF80" s="52">
        <f>EF84</f>
        <v>2198443.22</v>
      </c>
      <c r="EG80" s="53"/>
      <c r="EH80" s="53"/>
      <c r="EI80" s="53"/>
      <c r="EJ80" s="53"/>
      <c r="EK80" s="53"/>
      <c r="EL80" s="53"/>
      <c r="EM80" s="53"/>
      <c r="EN80" s="53"/>
      <c r="EO80" s="53"/>
      <c r="EP80" s="53"/>
      <c r="EQ80" s="53"/>
      <c r="ER80" s="54"/>
      <c r="ES80" s="55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7"/>
    </row>
    <row r="81" spans="1:161" ht="21.75" customHeight="1">
      <c r="A81" s="71" t="s">
        <v>145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43" t="s">
        <v>146</v>
      </c>
      <c r="BY81" s="44"/>
      <c r="BZ81" s="44"/>
      <c r="CA81" s="44"/>
      <c r="CB81" s="44"/>
      <c r="CC81" s="44"/>
      <c r="CD81" s="44"/>
      <c r="CE81" s="45"/>
      <c r="CF81" s="46" t="s">
        <v>147</v>
      </c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5"/>
      <c r="CS81" s="46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5"/>
      <c r="DF81" s="34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6"/>
      <c r="DS81" s="34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6"/>
      <c r="EF81" s="34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6"/>
      <c r="ES81" s="34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40"/>
    </row>
    <row r="82" spans="1:161" ht="10.5" customHeight="1" thickBot="1">
      <c r="A82" s="71" t="s">
        <v>148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96" t="s">
        <v>149</v>
      </c>
      <c r="BY82" s="97"/>
      <c r="BZ82" s="97"/>
      <c r="CA82" s="97"/>
      <c r="CB82" s="97"/>
      <c r="CC82" s="97"/>
      <c r="CD82" s="97"/>
      <c r="CE82" s="98"/>
      <c r="CF82" s="99" t="s">
        <v>150</v>
      </c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CQ82" s="97"/>
      <c r="CR82" s="98"/>
      <c r="CS82" s="99"/>
      <c r="CT82" s="97"/>
      <c r="CU82" s="97"/>
      <c r="CV82" s="97"/>
      <c r="CW82" s="97"/>
      <c r="CX82" s="97"/>
      <c r="CY82" s="97"/>
      <c r="CZ82" s="97"/>
      <c r="DA82" s="97"/>
      <c r="DB82" s="97"/>
      <c r="DC82" s="97"/>
      <c r="DD82" s="97"/>
      <c r="DE82" s="98"/>
      <c r="DF82" s="92"/>
      <c r="DG82" s="93"/>
      <c r="DH82" s="93"/>
      <c r="DI82" s="93"/>
      <c r="DJ82" s="93"/>
      <c r="DK82" s="93"/>
      <c r="DL82" s="93"/>
      <c r="DM82" s="93"/>
      <c r="DN82" s="93"/>
      <c r="DO82" s="93"/>
      <c r="DP82" s="93"/>
      <c r="DQ82" s="93"/>
      <c r="DR82" s="94"/>
      <c r="DS82" s="92"/>
      <c r="DT82" s="93"/>
      <c r="DU82" s="93"/>
      <c r="DV82" s="93"/>
      <c r="DW82" s="93"/>
      <c r="DX82" s="93"/>
      <c r="DY82" s="93"/>
      <c r="DZ82" s="93"/>
      <c r="EA82" s="93"/>
      <c r="EB82" s="93"/>
      <c r="EC82" s="93"/>
      <c r="ED82" s="93"/>
      <c r="EE82" s="94"/>
      <c r="EF82" s="92"/>
      <c r="EG82" s="93"/>
      <c r="EH82" s="93"/>
      <c r="EI82" s="93"/>
      <c r="EJ82" s="93"/>
      <c r="EK82" s="93"/>
      <c r="EL82" s="93"/>
      <c r="EM82" s="93"/>
      <c r="EN82" s="93"/>
      <c r="EO82" s="93"/>
      <c r="EP82" s="93"/>
      <c r="EQ82" s="93"/>
      <c r="ER82" s="94"/>
      <c r="ES82" s="92"/>
      <c r="ET82" s="93"/>
      <c r="EU82" s="93"/>
      <c r="EV82" s="93"/>
      <c r="EW82" s="93"/>
      <c r="EX82" s="93"/>
      <c r="EY82" s="93"/>
      <c r="EZ82" s="93"/>
      <c r="FA82" s="93"/>
      <c r="FB82" s="93"/>
      <c r="FC82" s="93"/>
      <c r="FD82" s="93"/>
      <c r="FE82" s="95"/>
    </row>
    <row r="83" spans="1:161" ht="21.75" customHeight="1">
      <c r="A83" s="71" t="s">
        <v>151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88" t="s">
        <v>152</v>
      </c>
      <c r="BY83" s="89"/>
      <c r="BZ83" s="89"/>
      <c r="CA83" s="89"/>
      <c r="CB83" s="89"/>
      <c r="CC83" s="89"/>
      <c r="CD83" s="89"/>
      <c r="CE83" s="90"/>
      <c r="CF83" s="91" t="s">
        <v>153</v>
      </c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90"/>
      <c r="CS83" s="91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90"/>
      <c r="DF83" s="84"/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6"/>
      <c r="DS83" s="84"/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6"/>
      <c r="EF83" s="84"/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5"/>
      <c r="ER83" s="86"/>
      <c r="ES83" s="84"/>
      <c r="ET83" s="85"/>
      <c r="EU83" s="85"/>
      <c r="EV83" s="85"/>
      <c r="EW83" s="85"/>
      <c r="EX83" s="85"/>
      <c r="EY83" s="85"/>
      <c r="EZ83" s="85"/>
      <c r="FA83" s="85"/>
      <c r="FB83" s="85"/>
      <c r="FC83" s="85"/>
      <c r="FD83" s="85"/>
      <c r="FE83" s="87"/>
    </row>
    <row r="84" spans="1:161" ht="11.25" customHeight="1">
      <c r="A84" s="77" t="s">
        <v>271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9"/>
      <c r="BX84" s="80" t="s">
        <v>154</v>
      </c>
      <c r="BY84" s="81"/>
      <c r="BZ84" s="81"/>
      <c r="CA84" s="81"/>
      <c r="CB84" s="81"/>
      <c r="CC84" s="81"/>
      <c r="CD84" s="81"/>
      <c r="CE84" s="82"/>
      <c r="CF84" s="83" t="s">
        <v>155</v>
      </c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2"/>
      <c r="CS84" s="83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2"/>
      <c r="DF84" s="73">
        <v>3118163.68</v>
      </c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5"/>
      <c r="DS84" s="73">
        <v>2944484.98</v>
      </c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5"/>
      <c r="EF84" s="73">
        <v>2198443.22</v>
      </c>
      <c r="EG84" s="74"/>
      <c r="EH84" s="74"/>
      <c r="EI84" s="74"/>
      <c r="EJ84" s="74"/>
      <c r="EK84" s="74"/>
      <c r="EL84" s="74"/>
      <c r="EM84" s="74"/>
      <c r="EN84" s="74"/>
      <c r="EO84" s="74"/>
      <c r="EP84" s="74"/>
      <c r="EQ84" s="74"/>
      <c r="ER84" s="75"/>
      <c r="ES84" s="73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6"/>
    </row>
    <row r="85" spans="1:161" ht="11.25" customHeight="1">
      <c r="A85" s="67" t="s">
        <v>156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8"/>
      <c r="BX85" s="24"/>
      <c r="BY85" s="25"/>
      <c r="BZ85" s="25"/>
      <c r="CA85" s="25"/>
      <c r="CB85" s="25"/>
      <c r="CC85" s="25"/>
      <c r="CD85" s="25"/>
      <c r="CE85" s="26"/>
      <c r="CF85" s="27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6"/>
      <c r="CS85" s="27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6"/>
      <c r="DF85" s="28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30"/>
      <c r="DS85" s="28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30"/>
      <c r="EF85" s="28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30"/>
      <c r="ES85" s="28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31"/>
    </row>
    <row r="86" spans="1:161" ht="11.25" customHeight="1">
      <c r="A86" s="69" t="s">
        <v>266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70"/>
      <c r="BX86" s="17"/>
      <c r="BY86" s="18"/>
      <c r="BZ86" s="18"/>
      <c r="CA86" s="18"/>
      <c r="CB86" s="18"/>
      <c r="CC86" s="18"/>
      <c r="CD86" s="18"/>
      <c r="CE86" s="19"/>
      <c r="CF86" s="20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9"/>
      <c r="CS86" s="20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9"/>
      <c r="DF86" s="73">
        <v>18570.31</v>
      </c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5"/>
      <c r="DS86" s="73">
        <v>19313</v>
      </c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5"/>
      <c r="EF86" s="73">
        <v>20085.52</v>
      </c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5"/>
      <c r="ES86" s="21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3"/>
    </row>
    <row r="87" spans="1:161" ht="11.25" customHeight="1">
      <c r="A87" s="32" t="s">
        <v>267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3"/>
      <c r="BX87" s="13"/>
      <c r="BY87" s="14"/>
      <c r="BZ87" s="14"/>
      <c r="CA87" s="14"/>
      <c r="CB87" s="14"/>
      <c r="CC87" s="14"/>
      <c r="CD87" s="14"/>
      <c r="CE87" s="15"/>
      <c r="CF87" s="16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5"/>
      <c r="CS87" s="16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5"/>
      <c r="DF87" s="34">
        <v>38213</v>
      </c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6"/>
      <c r="DS87" s="34">
        <v>38213</v>
      </c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6"/>
      <c r="EF87" s="34">
        <v>14000</v>
      </c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6"/>
      <c r="ES87" s="10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2"/>
    </row>
    <row r="88" spans="1:161" ht="11.25" customHeight="1">
      <c r="A88" s="32" t="s">
        <v>265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3"/>
      <c r="BX88" s="13"/>
      <c r="BY88" s="14"/>
      <c r="BZ88" s="14"/>
      <c r="CA88" s="14"/>
      <c r="CB88" s="14"/>
      <c r="CC88" s="14"/>
      <c r="CD88" s="14"/>
      <c r="CE88" s="15"/>
      <c r="CF88" s="16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5"/>
      <c r="CS88" s="16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5"/>
      <c r="DF88" s="34">
        <v>889465.16</v>
      </c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6"/>
      <c r="DS88" s="34">
        <v>925043.77</v>
      </c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6"/>
      <c r="EF88" s="34">
        <v>962045.52</v>
      </c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6"/>
      <c r="ES88" s="10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2"/>
    </row>
    <row r="89" spans="1:161" ht="11.25" customHeight="1">
      <c r="A89" s="32" t="s">
        <v>269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3"/>
      <c r="BX89" s="13"/>
      <c r="BY89" s="14"/>
      <c r="BZ89" s="14"/>
      <c r="CA89" s="14"/>
      <c r="CB89" s="14"/>
      <c r="CC89" s="14"/>
      <c r="CD89" s="14"/>
      <c r="CE89" s="15"/>
      <c r="CF89" s="16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5"/>
      <c r="CS89" s="16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5"/>
      <c r="DF89" s="34">
        <v>103347.61</v>
      </c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6"/>
      <c r="DS89" s="34">
        <v>103347.61</v>
      </c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6"/>
      <c r="EF89" s="34">
        <v>21510.58</v>
      </c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6"/>
      <c r="ES89" s="10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2"/>
    </row>
    <row r="90" spans="1:161" ht="11.25" customHeight="1">
      <c r="A90" s="32" t="s">
        <v>268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3"/>
      <c r="BX90" s="13"/>
      <c r="BY90" s="14"/>
      <c r="BZ90" s="14"/>
      <c r="CA90" s="14"/>
      <c r="CB90" s="14"/>
      <c r="CC90" s="14"/>
      <c r="CD90" s="14"/>
      <c r="CE90" s="15"/>
      <c r="CF90" s="16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5"/>
      <c r="CS90" s="16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5"/>
      <c r="DF90" s="34">
        <v>369906.6</v>
      </c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6"/>
      <c r="DS90" s="34">
        <v>159906.6</v>
      </c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6"/>
      <c r="EF90" s="34">
        <v>18150.6</v>
      </c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6"/>
      <c r="ES90" s="10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2"/>
    </row>
    <row r="91" spans="1:161" ht="11.25" customHeight="1">
      <c r="A91" s="32" t="s">
        <v>264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3"/>
      <c r="BX91" s="13"/>
      <c r="BY91" s="14"/>
      <c r="BZ91" s="14"/>
      <c r="CA91" s="14"/>
      <c r="CB91" s="14"/>
      <c r="CC91" s="14"/>
      <c r="CD91" s="14"/>
      <c r="CE91" s="15"/>
      <c r="CF91" s="16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5"/>
      <c r="CS91" s="16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5"/>
      <c r="DF91" s="202">
        <f>DF84-DF86-DF87-DF88-DF89-DF90</f>
        <v>1698661</v>
      </c>
      <c r="DG91" s="203"/>
      <c r="DH91" s="203"/>
      <c r="DI91" s="203"/>
      <c r="DJ91" s="203"/>
      <c r="DK91" s="203"/>
      <c r="DL91" s="203"/>
      <c r="DM91" s="203"/>
      <c r="DN91" s="203"/>
      <c r="DO91" s="203"/>
      <c r="DP91" s="203"/>
      <c r="DQ91" s="203"/>
      <c r="DR91" s="204"/>
      <c r="DS91" s="202">
        <f>DS84-DS86-DS87-DS88-DS89-DS90</f>
        <v>1698660.9999999998</v>
      </c>
      <c r="DT91" s="203"/>
      <c r="DU91" s="203"/>
      <c r="DV91" s="203"/>
      <c r="DW91" s="203"/>
      <c r="DX91" s="203"/>
      <c r="DY91" s="203"/>
      <c r="DZ91" s="203"/>
      <c r="EA91" s="203"/>
      <c r="EB91" s="203"/>
      <c r="EC91" s="203"/>
      <c r="ED91" s="203"/>
      <c r="EE91" s="204"/>
      <c r="EF91" s="202">
        <f>EF84-EF86-EF87-EF88-EF89-EF90</f>
        <v>1162651</v>
      </c>
      <c r="EG91" s="203"/>
      <c r="EH91" s="203"/>
      <c r="EI91" s="203"/>
      <c r="EJ91" s="203"/>
      <c r="EK91" s="203"/>
      <c r="EL91" s="203"/>
      <c r="EM91" s="203"/>
      <c r="EN91" s="203"/>
      <c r="EO91" s="203"/>
      <c r="EP91" s="203"/>
      <c r="EQ91" s="203"/>
      <c r="ER91" s="204"/>
      <c r="ES91" s="10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2"/>
    </row>
    <row r="92" spans="1:161" ht="11.25" customHeight="1">
      <c r="A92" s="71" t="s">
        <v>157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43" t="s">
        <v>158</v>
      </c>
      <c r="BY92" s="44"/>
      <c r="BZ92" s="44"/>
      <c r="CA92" s="44"/>
      <c r="CB92" s="44"/>
      <c r="CC92" s="44"/>
      <c r="CD92" s="44"/>
      <c r="CE92" s="45"/>
      <c r="CF92" s="46" t="s">
        <v>159</v>
      </c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5"/>
      <c r="CS92" s="46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5"/>
      <c r="DF92" s="34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6"/>
      <c r="DS92" s="34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6"/>
      <c r="EF92" s="34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6"/>
      <c r="ES92" s="34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40"/>
    </row>
    <row r="93" spans="1:161" ht="33.75" customHeight="1">
      <c r="A93" s="66" t="s">
        <v>160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43" t="s">
        <v>161</v>
      </c>
      <c r="BY93" s="44"/>
      <c r="BZ93" s="44"/>
      <c r="CA93" s="44"/>
      <c r="CB93" s="44"/>
      <c r="CC93" s="44"/>
      <c r="CD93" s="44"/>
      <c r="CE93" s="45"/>
      <c r="CF93" s="46" t="s">
        <v>162</v>
      </c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5"/>
      <c r="CS93" s="46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5"/>
      <c r="DF93" s="34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6"/>
      <c r="DS93" s="34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6"/>
      <c r="EF93" s="34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6"/>
      <c r="ES93" s="34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40"/>
    </row>
    <row r="94" spans="1:161" ht="22.5" customHeight="1">
      <c r="A94" s="66" t="s">
        <v>163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43" t="s">
        <v>164</v>
      </c>
      <c r="BY94" s="44"/>
      <c r="BZ94" s="44"/>
      <c r="CA94" s="44"/>
      <c r="CB94" s="44"/>
      <c r="CC94" s="44"/>
      <c r="CD94" s="44"/>
      <c r="CE94" s="45"/>
      <c r="CF94" s="46" t="s">
        <v>165</v>
      </c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5"/>
      <c r="CS94" s="46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5"/>
      <c r="DF94" s="34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6"/>
      <c r="DS94" s="34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6"/>
      <c r="EF94" s="34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6"/>
      <c r="ES94" s="34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40"/>
    </row>
    <row r="95" spans="1:161" ht="12.75" customHeight="1">
      <c r="A95" s="58" t="s">
        <v>166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9" t="s">
        <v>167</v>
      </c>
      <c r="BY95" s="60"/>
      <c r="BZ95" s="60"/>
      <c r="CA95" s="60"/>
      <c r="CB95" s="60"/>
      <c r="CC95" s="60"/>
      <c r="CD95" s="60"/>
      <c r="CE95" s="61"/>
      <c r="CF95" s="62" t="s">
        <v>168</v>
      </c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1"/>
      <c r="CS95" s="63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5"/>
      <c r="DF95" s="52">
        <f>SUM(DF96:DR98)</f>
        <v>0</v>
      </c>
      <c r="DG95" s="53"/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4"/>
      <c r="DS95" s="52">
        <f>SUM(DS96:EE98)</f>
        <v>0</v>
      </c>
      <c r="DT95" s="53"/>
      <c r="DU95" s="53"/>
      <c r="DV95" s="53"/>
      <c r="DW95" s="53"/>
      <c r="DX95" s="53"/>
      <c r="DY95" s="53"/>
      <c r="DZ95" s="53"/>
      <c r="EA95" s="53"/>
      <c r="EB95" s="53"/>
      <c r="EC95" s="53"/>
      <c r="ED95" s="53"/>
      <c r="EE95" s="54"/>
      <c r="EF95" s="52">
        <f>SUM(EF96:ER98)</f>
        <v>0</v>
      </c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4"/>
      <c r="ES95" s="55" t="s">
        <v>47</v>
      </c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7"/>
    </row>
    <row r="96" spans="1:161" ht="22.5" customHeight="1">
      <c r="A96" s="41" t="s">
        <v>169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3" t="s">
        <v>170</v>
      </c>
      <c r="BY96" s="44"/>
      <c r="BZ96" s="44"/>
      <c r="CA96" s="44"/>
      <c r="CB96" s="44"/>
      <c r="CC96" s="44"/>
      <c r="CD96" s="44"/>
      <c r="CE96" s="45"/>
      <c r="CF96" s="46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5"/>
      <c r="CS96" s="46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5"/>
      <c r="DF96" s="34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6"/>
      <c r="DS96" s="34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6"/>
      <c r="EF96" s="34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6"/>
      <c r="ES96" s="34" t="s">
        <v>47</v>
      </c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40"/>
    </row>
    <row r="97" spans="1:161" ht="12.75" customHeight="1">
      <c r="A97" s="41" t="s">
        <v>171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3" t="s">
        <v>172</v>
      </c>
      <c r="BY97" s="44"/>
      <c r="BZ97" s="44"/>
      <c r="CA97" s="44"/>
      <c r="CB97" s="44"/>
      <c r="CC97" s="44"/>
      <c r="CD97" s="44"/>
      <c r="CE97" s="45"/>
      <c r="CF97" s="46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5"/>
      <c r="CS97" s="46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5"/>
      <c r="DF97" s="34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6"/>
      <c r="DS97" s="34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6"/>
      <c r="EF97" s="34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6"/>
      <c r="ES97" s="34" t="s">
        <v>47</v>
      </c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40"/>
    </row>
    <row r="98" spans="1:161" ht="12.75" customHeight="1">
      <c r="A98" s="41" t="s">
        <v>174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3" t="s">
        <v>173</v>
      </c>
      <c r="BY98" s="44"/>
      <c r="BZ98" s="44"/>
      <c r="CA98" s="44"/>
      <c r="CB98" s="44"/>
      <c r="CC98" s="44"/>
      <c r="CD98" s="44"/>
      <c r="CE98" s="45"/>
      <c r="CF98" s="46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5"/>
      <c r="CS98" s="46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5"/>
      <c r="DF98" s="34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6"/>
      <c r="DS98" s="34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6"/>
      <c r="EF98" s="34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6"/>
      <c r="ES98" s="34" t="s">
        <v>47</v>
      </c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40"/>
    </row>
    <row r="99" spans="1:161" ht="12.75" customHeight="1">
      <c r="A99" s="58" t="s">
        <v>175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9" t="s">
        <v>176</v>
      </c>
      <c r="BY99" s="60"/>
      <c r="BZ99" s="60"/>
      <c r="CA99" s="60"/>
      <c r="CB99" s="60"/>
      <c r="CC99" s="60"/>
      <c r="CD99" s="60"/>
      <c r="CE99" s="61"/>
      <c r="CF99" s="62" t="s">
        <v>47</v>
      </c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1"/>
      <c r="CS99" s="63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5"/>
      <c r="DF99" s="52">
        <f>SUM(DF100:DR101)</f>
        <v>0</v>
      </c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4"/>
      <c r="DS99" s="52">
        <f>SUM(DS100:EE101)</f>
        <v>0</v>
      </c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/>
      <c r="EE99" s="54"/>
      <c r="EF99" s="52">
        <f>SUM(EF100:ER101)</f>
        <v>0</v>
      </c>
      <c r="EG99" s="53"/>
      <c r="EH99" s="53"/>
      <c r="EI99" s="53"/>
      <c r="EJ99" s="53"/>
      <c r="EK99" s="53"/>
      <c r="EL99" s="53"/>
      <c r="EM99" s="53"/>
      <c r="EN99" s="53"/>
      <c r="EO99" s="53"/>
      <c r="EP99" s="53"/>
      <c r="EQ99" s="53"/>
      <c r="ER99" s="54"/>
      <c r="ES99" s="55" t="s">
        <v>47</v>
      </c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7"/>
    </row>
    <row r="100" spans="1:161" ht="22.5" customHeight="1">
      <c r="A100" s="41" t="s">
        <v>177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3" t="s">
        <v>178</v>
      </c>
      <c r="BY100" s="44"/>
      <c r="BZ100" s="44"/>
      <c r="CA100" s="44"/>
      <c r="CB100" s="44"/>
      <c r="CC100" s="44"/>
      <c r="CD100" s="44"/>
      <c r="CE100" s="45"/>
      <c r="CF100" s="46" t="s">
        <v>179</v>
      </c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5"/>
      <c r="CS100" s="46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5"/>
      <c r="DF100" s="34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6"/>
      <c r="DS100" s="34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6"/>
      <c r="EF100" s="34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6"/>
      <c r="ES100" s="34" t="s">
        <v>47</v>
      </c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40"/>
    </row>
    <row r="101" spans="1:161" ht="11.25" customHeight="1" thickBot="1">
      <c r="A101" s="41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8"/>
      <c r="BY101" s="49"/>
      <c r="BZ101" s="49"/>
      <c r="CA101" s="49"/>
      <c r="CB101" s="49"/>
      <c r="CC101" s="49"/>
      <c r="CD101" s="49"/>
      <c r="CE101" s="50"/>
      <c r="CF101" s="51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50"/>
      <c r="CS101" s="51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50"/>
      <c r="DF101" s="37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9"/>
      <c r="DS101" s="37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9"/>
      <c r="EF101" s="37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9"/>
      <c r="ES101" s="37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47"/>
    </row>
    <row r="102" ht="3" customHeight="1"/>
    <row r="103" s="3" customFormat="1" ht="11.25" customHeight="1">
      <c r="A103" s="9"/>
    </row>
    <row r="104" ht="3" customHeight="1"/>
  </sheetData>
  <sheetProtection/>
  <mergeCells count="587">
    <mergeCell ref="DF91:DR91"/>
    <mergeCell ref="DS91:EE91"/>
    <mergeCell ref="EF91:ER91"/>
    <mergeCell ref="DF89:DR89"/>
    <mergeCell ref="DS89:EE89"/>
    <mergeCell ref="EF89:ER89"/>
    <mergeCell ref="DF90:DR90"/>
    <mergeCell ref="DS90:EE90"/>
    <mergeCell ref="EF90:ER90"/>
    <mergeCell ref="A91:BW91"/>
    <mergeCell ref="DF86:DR86"/>
    <mergeCell ref="DS86:EE86"/>
    <mergeCell ref="EF86:ER86"/>
    <mergeCell ref="DF87:DR87"/>
    <mergeCell ref="DS87:EE87"/>
    <mergeCell ref="EF87:ER87"/>
    <mergeCell ref="DF88:DR88"/>
    <mergeCell ref="DS88:EE88"/>
    <mergeCell ref="EF88:ER88"/>
    <mergeCell ref="DF27:DR27"/>
    <mergeCell ref="DF26:DK26"/>
    <mergeCell ref="DO26:DR26"/>
    <mergeCell ref="CS12:CU12"/>
    <mergeCell ref="DL26:DN26"/>
    <mergeCell ref="A25:BW27"/>
    <mergeCell ref="BX25:CE27"/>
    <mergeCell ref="CF25:CR27"/>
    <mergeCell ref="CS25:DE27"/>
    <mergeCell ref="CH13:CL13"/>
    <mergeCell ref="EF26:EK26"/>
    <mergeCell ref="EL26:EN26"/>
    <mergeCell ref="EO26:ER26"/>
    <mergeCell ref="EF27:ER27"/>
    <mergeCell ref="DS26:DX26"/>
    <mergeCell ref="DY26:EA26"/>
    <mergeCell ref="EB26:EE26"/>
    <mergeCell ref="DS27:EE27"/>
    <mergeCell ref="ES26:FE27"/>
    <mergeCell ref="DF25:FE25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DS29:EE29"/>
    <mergeCell ref="EF29:ER29"/>
    <mergeCell ref="ES29:FE29"/>
    <mergeCell ref="A29:BW29"/>
    <mergeCell ref="BX29:CE29"/>
    <mergeCell ref="CF29:CR29"/>
    <mergeCell ref="CS29:DE29"/>
    <mergeCell ref="EL8:FE8"/>
    <mergeCell ref="DW8:EI8"/>
    <mergeCell ref="DW3:FE3"/>
    <mergeCell ref="DB1:FE1"/>
    <mergeCell ref="DB2:FE2"/>
    <mergeCell ref="DW4:FE4"/>
    <mergeCell ref="DW5:FE5"/>
    <mergeCell ref="DW6:FE6"/>
    <mergeCell ref="DW7:FE7"/>
    <mergeCell ref="ES13:FE14"/>
    <mergeCell ref="DW9:EI9"/>
    <mergeCell ref="EL9:FE9"/>
    <mergeCell ref="DW10:DX10"/>
    <mergeCell ref="DY10:EA10"/>
    <mergeCell ref="EB10:EC10"/>
    <mergeCell ref="EE10:ES10"/>
    <mergeCell ref="ET10:EV10"/>
    <mergeCell ref="EW10:EY10"/>
    <mergeCell ref="BI13:CD13"/>
    <mergeCell ref="AY13:BE13"/>
    <mergeCell ref="CP13:CX13"/>
    <mergeCell ref="BF13:BH13"/>
    <mergeCell ref="CE13:CG13"/>
    <mergeCell ref="CM13:CO13"/>
    <mergeCell ref="ES15:FE15"/>
    <mergeCell ref="ES16:FE16"/>
    <mergeCell ref="ES17:FE17"/>
    <mergeCell ref="ES18:FE18"/>
    <mergeCell ref="BK15:BM15"/>
    <mergeCell ref="BN15:BO15"/>
    <mergeCell ref="BQ15:CE15"/>
    <mergeCell ref="CF15:CH15"/>
    <mergeCell ref="CI15:CK15"/>
    <mergeCell ref="BG15:BJ15"/>
    <mergeCell ref="ES30:FE30"/>
    <mergeCell ref="A30:BW30"/>
    <mergeCell ref="BX30:CE30"/>
    <mergeCell ref="CF30:CR30"/>
    <mergeCell ref="CS30:DE30"/>
    <mergeCell ref="A16:AA16"/>
    <mergeCell ref="AB17:DP17"/>
    <mergeCell ref="K20:DP20"/>
    <mergeCell ref="ES19:FE19"/>
    <mergeCell ref="ES20:FE20"/>
    <mergeCell ref="BX31:CE31"/>
    <mergeCell ref="CF31:CR31"/>
    <mergeCell ref="CS31:DE31"/>
    <mergeCell ref="DF30:DR30"/>
    <mergeCell ref="DS30:EE30"/>
    <mergeCell ref="EF30:ER30"/>
    <mergeCell ref="ES21:FE21"/>
    <mergeCell ref="A23:FE23"/>
    <mergeCell ref="DF29:DR29"/>
    <mergeCell ref="ES32:FE32"/>
    <mergeCell ref="A32:BW32"/>
    <mergeCell ref="BX32:CE32"/>
    <mergeCell ref="CF32:CR32"/>
    <mergeCell ref="CS32:DE32"/>
    <mergeCell ref="DF31:DR31"/>
    <mergeCell ref="DS31:EE31"/>
    <mergeCell ref="EF31:ER31"/>
    <mergeCell ref="ES31:FE31"/>
    <mergeCell ref="A31:BW31"/>
    <mergeCell ref="DF56:DR56"/>
    <mergeCell ref="DS56:EE56"/>
    <mergeCell ref="EF56:ER56"/>
    <mergeCell ref="DF32:DR32"/>
    <mergeCell ref="DS32:EE32"/>
    <mergeCell ref="EF32:ER32"/>
    <mergeCell ref="DF33:DR34"/>
    <mergeCell ref="DS33:EE34"/>
    <mergeCell ref="EF33:ER34"/>
    <mergeCell ref="EF36:ER36"/>
    <mergeCell ref="A33:BW33"/>
    <mergeCell ref="A34:BW34"/>
    <mergeCell ref="BX33:CE34"/>
    <mergeCell ref="CF33:CR34"/>
    <mergeCell ref="CS33:DE34"/>
    <mergeCell ref="A36:BW36"/>
    <mergeCell ref="BX36:CE36"/>
    <mergeCell ref="A35:BW35"/>
    <mergeCell ref="BX35:CE35"/>
    <mergeCell ref="CF35:CR35"/>
    <mergeCell ref="CS35:DE35"/>
    <mergeCell ref="BX56:CE56"/>
    <mergeCell ref="CF56:CR56"/>
    <mergeCell ref="CS56:DE56"/>
    <mergeCell ref="ES33:FE34"/>
    <mergeCell ref="DF35:DR35"/>
    <mergeCell ref="DS35:EE35"/>
    <mergeCell ref="EF35:ER35"/>
    <mergeCell ref="ES35:FE35"/>
    <mergeCell ref="ES36:FE36"/>
    <mergeCell ref="ES37:FE37"/>
    <mergeCell ref="A37:BW37"/>
    <mergeCell ref="BX37:CE37"/>
    <mergeCell ref="CF37:CR37"/>
    <mergeCell ref="CS37:DE37"/>
    <mergeCell ref="CS36:DE36"/>
    <mergeCell ref="DF36:DR36"/>
    <mergeCell ref="DS36:EE36"/>
    <mergeCell ref="DF38:DR38"/>
    <mergeCell ref="DS38:EE38"/>
    <mergeCell ref="EF38:ER38"/>
    <mergeCell ref="CF36:CR36"/>
    <mergeCell ref="A38:BW38"/>
    <mergeCell ref="BX38:CE38"/>
    <mergeCell ref="CF38:CR38"/>
    <mergeCell ref="DF37:DR37"/>
    <mergeCell ref="DS37:EE37"/>
    <mergeCell ref="EF37:ER37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CS38:DE38"/>
    <mergeCell ref="DF40:DR41"/>
    <mergeCell ref="DS40:EE41"/>
    <mergeCell ref="EF40:ER41"/>
    <mergeCell ref="ES40:FE41"/>
    <mergeCell ref="A40:BW40"/>
    <mergeCell ref="BX40:CE41"/>
    <mergeCell ref="CF40:CR41"/>
    <mergeCell ref="CS40:DE41"/>
    <mergeCell ref="A41:BW41"/>
    <mergeCell ref="DF42:DR42"/>
    <mergeCell ref="DS42:EE42"/>
    <mergeCell ref="EF42:ER42"/>
    <mergeCell ref="ES42:FE42"/>
    <mergeCell ref="A42:BW42"/>
    <mergeCell ref="BX42:CE42"/>
    <mergeCell ref="CF42:CR42"/>
    <mergeCell ref="CS42:DE42"/>
    <mergeCell ref="DF43:DR44"/>
    <mergeCell ref="DS43:EE44"/>
    <mergeCell ref="EF43:ER44"/>
    <mergeCell ref="ES43:FE44"/>
    <mergeCell ref="A43:BW43"/>
    <mergeCell ref="BX43:CE44"/>
    <mergeCell ref="CF43:CR44"/>
    <mergeCell ref="CS43:DE44"/>
    <mergeCell ref="A44:BW44"/>
    <mergeCell ref="DF45:DR45"/>
    <mergeCell ref="DS45:EE45"/>
    <mergeCell ref="EF45:ER45"/>
    <mergeCell ref="ES45:FE45"/>
    <mergeCell ref="A45:BW45"/>
    <mergeCell ref="BX45:CE45"/>
    <mergeCell ref="CF45:CR45"/>
    <mergeCell ref="CS45:DE45"/>
    <mergeCell ref="DF46:DR47"/>
    <mergeCell ref="DS46:EE47"/>
    <mergeCell ref="EF46:ER47"/>
    <mergeCell ref="ES46:FE47"/>
    <mergeCell ref="A46:BW46"/>
    <mergeCell ref="BX46:CE47"/>
    <mergeCell ref="CF46:CR47"/>
    <mergeCell ref="CS46:DE47"/>
    <mergeCell ref="A47:BW47"/>
    <mergeCell ref="DF48:DR48"/>
    <mergeCell ref="DS48:EE48"/>
    <mergeCell ref="EF48:ER48"/>
    <mergeCell ref="ES48:FE48"/>
    <mergeCell ref="A48:BW48"/>
    <mergeCell ref="BX48:CE48"/>
    <mergeCell ref="CF48:CR48"/>
    <mergeCell ref="CS48:DE48"/>
    <mergeCell ref="DF49:DR49"/>
    <mergeCell ref="DS49:EE49"/>
    <mergeCell ref="EF49:ER49"/>
    <mergeCell ref="ES49:FE49"/>
    <mergeCell ref="A49:BW49"/>
    <mergeCell ref="BX49:CE49"/>
    <mergeCell ref="CF49:CR49"/>
    <mergeCell ref="CS49:DE49"/>
    <mergeCell ref="DF50:DR50"/>
    <mergeCell ref="DS50:EE50"/>
    <mergeCell ref="EF50:ER50"/>
    <mergeCell ref="ES50:FE50"/>
    <mergeCell ref="A50:BW50"/>
    <mergeCell ref="BX50:CE50"/>
    <mergeCell ref="CF50:CR50"/>
    <mergeCell ref="CS50:DE50"/>
    <mergeCell ref="DF51:DR52"/>
    <mergeCell ref="DS51:EE52"/>
    <mergeCell ref="EF51:ER52"/>
    <mergeCell ref="ES51:FE52"/>
    <mergeCell ref="A51:BW51"/>
    <mergeCell ref="BX51:CE52"/>
    <mergeCell ref="CF51:CR52"/>
    <mergeCell ref="CS51:DE52"/>
    <mergeCell ref="A52:BW52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DF54:DR54"/>
    <mergeCell ref="DS54:EE54"/>
    <mergeCell ref="EF54:ER54"/>
    <mergeCell ref="ES54:FE54"/>
    <mergeCell ref="A54:BW54"/>
    <mergeCell ref="BX54:CE54"/>
    <mergeCell ref="CF54:CR54"/>
    <mergeCell ref="CS54:DE54"/>
    <mergeCell ref="DF55:DR55"/>
    <mergeCell ref="DS55:EE55"/>
    <mergeCell ref="EF55:ER55"/>
    <mergeCell ref="ES55:FE55"/>
    <mergeCell ref="A55:BW55"/>
    <mergeCell ref="BX55:CE55"/>
    <mergeCell ref="CF55:CR55"/>
    <mergeCell ref="CS55:DE55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A58:BW58"/>
    <mergeCell ref="A59:BW59"/>
    <mergeCell ref="BX58:CE58"/>
    <mergeCell ref="CF58:CR58"/>
    <mergeCell ref="BX59:CE59"/>
    <mergeCell ref="CF59:CR59"/>
    <mergeCell ref="EF58:ER58"/>
    <mergeCell ref="ES58:FE58"/>
    <mergeCell ref="CS59:DE59"/>
    <mergeCell ref="DF59:DR59"/>
    <mergeCell ref="DS59:EE59"/>
    <mergeCell ref="EF59:ER59"/>
    <mergeCell ref="ES59:FE59"/>
    <mergeCell ref="CS58:DE58"/>
    <mergeCell ref="DF58:DR58"/>
    <mergeCell ref="DS58:EE58"/>
    <mergeCell ref="DF60:DR60"/>
    <mergeCell ref="DS60:EE60"/>
    <mergeCell ref="EF60:ER60"/>
    <mergeCell ref="ES60:FE60"/>
    <mergeCell ref="A60:BW60"/>
    <mergeCell ref="BX60:CE60"/>
    <mergeCell ref="CF60:CR60"/>
    <mergeCell ref="CS60:DE60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S63:EE63"/>
    <mergeCell ref="EF63:ER63"/>
    <mergeCell ref="DF64:DR64"/>
    <mergeCell ref="DF63:DR63"/>
    <mergeCell ref="ES63:FE63"/>
    <mergeCell ref="A63:BW63"/>
    <mergeCell ref="BX63:CE63"/>
    <mergeCell ref="CF63:CR63"/>
    <mergeCell ref="CS63:DE63"/>
    <mergeCell ref="DS64:EE64"/>
    <mergeCell ref="EF64:ER64"/>
    <mergeCell ref="ES64:FE64"/>
    <mergeCell ref="A64:BW64"/>
    <mergeCell ref="BX64:CE64"/>
    <mergeCell ref="CF64:CR64"/>
    <mergeCell ref="CS64:DE64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A85:BW85"/>
    <mergeCell ref="A86:BW86"/>
    <mergeCell ref="DF92:DR92"/>
    <mergeCell ref="DS92:EE92"/>
    <mergeCell ref="EF92:ER92"/>
    <mergeCell ref="ES92:FE92"/>
    <mergeCell ref="A92:BW92"/>
    <mergeCell ref="BX92:CE92"/>
    <mergeCell ref="CF92:CR92"/>
    <mergeCell ref="CS92:DE92"/>
    <mergeCell ref="DF93:DR93"/>
    <mergeCell ref="DS93:EE93"/>
    <mergeCell ref="EF93:ER93"/>
    <mergeCell ref="ES93:FE93"/>
    <mergeCell ref="A93:BW93"/>
    <mergeCell ref="BX93:CE93"/>
    <mergeCell ref="CF93:CR93"/>
    <mergeCell ref="CS93:DE93"/>
    <mergeCell ref="DF94:DR94"/>
    <mergeCell ref="DS94:EE94"/>
    <mergeCell ref="EF94:ER94"/>
    <mergeCell ref="ES94:FE94"/>
    <mergeCell ref="A94:BW94"/>
    <mergeCell ref="BX94:CE94"/>
    <mergeCell ref="CF94:CR94"/>
    <mergeCell ref="CS94:DE94"/>
    <mergeCell ref="DF95:DR95"/>
    <mergeCell ref="DS95:EE95"/>
    <mergeCell ref="EF95:ER95"/>
    <mergeCell ref="ES95:FE95"/>
    <mergeCell ref="A95:BW95"/>
    <mergeCell ref="BX95:CE95"/>
    <mergeCell ref="CF95:CR95"/>
    <mergeCell ref="CS95:DE95"/>
    <mergeCell ref="DF96:DR96"/>
    <mergeCell ref="DS96:EE96"/>
    <mergeCell ref="EF96:ER96"/>
    <mergeCell ref="ES96:FE96"/>
    <mergeCell ref="A96:BW96"/>
    <mergeCell ref="BX96:CE96"/>
    <mergeCell ref="CF96:CR96"/>
    <mergeCell ref="CS96:DE96"/>
    <mergeCell ref="EF97:ER97"/>
    <mergeCell ref="ES97:FE97"/>
    <mergeCell ref="A97:BW97"/>
    <mergeCell ref="BX97:CE97"/>
    <mergeCell ref="CF97:CR97"/>
    <mergeCell ref="CS97:DE97"/>
    <mergeCell ref="EF98:ER98"/>
    <mergeCell ref="ES98:FE98"/>
    <mergeCell ref="A98:BW98"/>
    <mergeCell ref="BX98:CE98"/>
    <mergeCell ref="CF98:CR98"/>
    <mergeCell ref="CS98:DE98"/>
    <mergeCell ref="EF99:ER99"/>
    <mergeCell ref="ES99:FE99"/>
    <mergeCell ref="A99:BW99"/>
    <mergeCell ref="BX99:CE99"/>
    <mergeCell ref="CF99:CR99"/>
    <mergeCell ref="CS99:DE99"/>
    <mergeCell ref="A101:BW101"/>
    <mergeCell ref="BX101:CE101"/>
    <mergeCell ref="CF101:CR101"/>
    <mergeCell ref="CS101:DE101"/>
    <mergeCell ref="DF99:DR99"/>
    <mergeCell ref="DS99:EE99"/>
    <mergeCell ref="EF100:ER100"/>
    <mergeCell ref="DF101:DR101"/>
    <mergeCell ref="DS101:EE101"/>
    <mergeCell ref="EF101:ER101"/>
    <mergeCell ref="ES100:FE100"/>
    <mergeCell ref="A100:BW100"/>
    <mergeCell ref="BX100:CE100"/>
    <mergeCell ref="CF100:CR100"/>
    <mergeCell ref="CS100:DE100"/>
    <mergeCell ref="ES101:FE101"/>
    <mergeCell ref="A87:BW87"/>
    <mergeCell ref="A88:BW88"/>
    <mergeCell ref="A89:BW89"/>
    <mergeCell ref="A90:BW90"/>
    <mergeCell ref="DF100:DR100"/>
    <mergeCell ref="DS100:EE100"/>
    <mergeCell ref="DF98:DR98"/>
    <mergeCell ref="DS98:EE98"/>
    <mergeCell ref="DF97:DR97"/>
    <mergeCell ref="DS97:EE97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2" max="160" man="1"/>
    <brk id="83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39"/>
  <sheetViews>
    <sheetView tabSelected="1" view="pageBreakPreview" zoomScale="110" zoomScaleSheetLayoutView="110" zoomScalePageLayoutView="0" workbookViewId="0" topLeftCell="A28">
      <selection activeCell="DK37" sqref="DK37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3.5" customHeight="1">
      <c r="B1" s="153" t="s">
        <v>187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153"/>
      <c r="EV1" s="153"/>
      <c r="EW1" s="153"/>
      <c r="EX1" s="153"/>
      <c r="EY1" s="153"/>
      <c r="EZ1" s="153"/>
      <c r="FA1" s="153"/>
      <c r="FB1" s="153"/>
      <c r="FC1" s="153"/>
      <c r="FD1" s="153"/>
    </row>
    <row r="3" spans="1:161" ht="11.25" customHeight="1">
      <c r="A3" s="177" t="s">
        <v>181</v>
      </c>
      <c r="B3" s="177"/>
      <c r="C3" s="177"/>
      <c r="D3" s="177"/>
      <c r="E3" s="177"/>
      <c r="F3" s="177"/>
      <c r="G3" s="177"/>
      <c r="H3" s="197"/>
      <c r="I3" s="163" t="s">
        <v>1</v>
      </c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4"/>
      <c r="CN3" s="257" t="s">
        <v>182</v>
      </c>
      <c r="CO3" s="258"/>
      <c r="CP3" s="258"/>
      <c r="CQ3" s="258"/>
      <c r="CR3" s="258"/>
      <c r="CS3" s="258"/>
      <c r="CT3" s="258"/>
      <c r="CU3" s="259"/>
      <c r="CV3" s="257" t="s">
        <v>183</v>
      </c>
      <c r="CW3" s="258"/>
      <c r="CX3" s="258"/>
      <c r="CY3" s="258"/>
      <c r="CZ3" s="258"/>
      <c r="DA3" s="258"/>
      <c r="DB3" s="258"/>
      <c r="DC3" s="258"/>
      <c r="DD3" s="258"/>
      <c r="DE3" s="259"/>
      <c r="DF3" s="266" t="s">
        <v>11</v>
      </c>
      <c r="DG3" s="267"/>
      <c r="DH3" s="267"/>
      <c r="DI3" s="267"/>
      <c r="DJ3" s="267"/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267"/>
      <c r="DY3" s="267"/>
      <c r="DZ3" s="267"/>
      <c r="EA3" s="267"/>
      <c r="EB3" s="267"/>
      <c r="EC3" s="267"/>
      <c r="ED3" s="267"/>
      <c r="EE3" s="267"/>
      <c r="EF3" s="267"/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267"/>
      <c r="ES3" s="267"/>
      <c r="ET3" s="267"/>
      <c r="EU3" s="267"/>
      <c r="EV3" s="267"/>
      <c r="EW3" s="267"/>
      <c r="EX3" s="267"/>
      <c r="EY3" s="267"/>
      <c r="EZ3" s="267"/>
      <c r="FA3" s="267"/>
      <c r="FB3" s="267"/>
      <c r="FC3" s="267"/>
      <c r="FD3" s="267"/>
      <c r="FE3" s="267"/>
    </row>
    <row r="4" spans="1:161" ht="11.25" customHeight="1">
      <c r="A4" s="199"/>
      <c r="B4" s="199"/>
      <c r="C4" s="199"/>
      <c r="D4" s="199"/>
      <c r="E4" s="199"/>
      <c r="F4" s="199"/>
      <c r="G4" s="199"/>
      <c r="H4" s="200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7"/>
      <c r="CN4" s="260"/>
      <c r="CO4" s="261"/>
      <c r="CP4" s="261"/>
      <c r="CQ4" s="261"/>
      <c r="CR4" s="261"/>
      <c r="CS4" s="261"/>
      <c r="CT4" s="261"/>
      <c r="CU4" s="262"/>
      <c r="CV4" s="260"/>
      <c r="CW4" s="261"/>
      <c r="CX4" s="261"/>
      <c r="CY4" s="261"/>
      <c r="CZ4" s="261"/>
      <c r="DA4" s="261"/>
      <c r="DB4" s="261"/>
      <c r="DC4" s="261"/>
      <c r="DD4" s="261"/>
      <c r="DE4" s="262"/>
      <c r="DF4" s="255" t="s">
        <v>5</v>
      </c>
      <c r="DG4" s="256"/>
      <c r="DH4" s="256"/>
      <c r="DI4" s="256"/>
      <c r="DJ4" s="256"/>
      <c r="DK4" s="256"/>
      <c r="DL4" s="252" t="s">
        <v>245</v>
      </c>
      <c r="DM4" s="252"/>
      <c r="DN4" s="252"/>
      <c r="DO4" s="253" t="s">
        <v>6</v>
      </c>
      <c r="DP4" s="253"/>
      <c r="DQ4" s="253"/>
      <c r="DR4" s="254"/>
      <c r="DS4" s="255" t="s">
        <v>5</v>
      </c>
      <c r="DT4" s="256"/>
      <c r="DU4" s="256"/>
      <c r="DV4" s="256"/>
      <c r="DW4" s="256"/>
      <c r="DX4" s="256"/>
      <c r="DY4" s="252" t="s">
        <v>246</v>
      </c>
      <c r="DZ4" s="252"/>
      <c r="EA4" s="252"/>
      <c r="EB4" s="253" t="s">
        <v>6</v>
      </c>
      <c r="EC4" s="253"/>
      <c r="ED4" s="253"/>
      <c r="EE4" s="254"/>
      <c r="EF4" s="255" t="s">
        <v>5</v>
      </c>
      <c r="EG4" s="256"/>
      <c r="EH4" s="256"/>
      <c r="EI4" s="256"/>
      <c r="EJ4" s="256"/>
      <c r="EK4" s="256"/>
      <c r="EL4" s="252" t="s">
        <v>278</v>
      </c>
      <c r="EM4" s="252"/>
      <c r="EN4" s="252"/>
      <c r="EO4" s="253" t="s">
        <v>6</v>
      </c>
      <c r="EP4" s="253"/>
      <c r="EQ4" s="253"/>
      <c r="ER4" s="254"/>
      <c r="ES4" s="257" t="s">
        <v>10</v>
      </c>
      <c r="ET4" s="258"/>
      <c r="EU4" s="258"/>
      <c r="EV4" s="258"/>
      <c r="EW4" s="258"/>
      <c r="EX4" s="258"/>
      <c r="EY4" s="258"/>
      <c r="EZ4" s="258"/>
      <c r="FA4" s="258"/>
      <c r="FB4" s="258"/>
      <c r="FC4" s="258"/>
      <c r="FD4" s="258"/>
      <c r="FE4" s="258"/>
    </row>
    <row r="5" spans="1:161" ht="15.75" customHeight="1">
      <c r="A5" s="179"/>
      <c r="B5" s="179"/>
      <c r="C5" s="179"/>
      <c r="D5" s="179"/>
      <c r="E5" s="179"/>
      <c r="F5" s="179"/>
      <c r="G5" s="179"/>
      <c r="H5" s="201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6"/>
      <c r="CN5" s="263"/>
      <c r="CO5" s="264"/>
      <c r="CP5" s="264"/>
      <c r="CQ5" s="264"/>
      <c r="CR5" s="264"/>
      <c r="CS5" s="264"/>
      <c r="CT5" s="264"/>
      <c r="CU5" s="265"/>
      <c r="CV5" s="263"/>
      <c r="CW5" s="264"/>
      <c r="CX5" s="264"/>
      <c r="CY5" s="264"/>
      <c r="CZ5" s="264"/>
      <c r="DA5" s="264"/>
      <c r="DB5" s="264"/>
      <c r="DC5" s="264"/>
      <c r="DD5" s="264"/>
      <c r="DE5" s="265"/>
      <c r="DF5" s="249" t="s">
        <v>184</v>
      </c>
      <c r="DG5" s="250"/>
      <c r="DH5" s="250"/>
      <c r="DI5" s="250"/>
      <c r="DJ5" s="250"/>
      <c r="DK5" s="250"/>
      <c r="DL5" s="250"/>
      <c r="DM5" s="250"/>
      <c r="DN5" s="250"/>
      <c r="DO5" s="250"/>
      <c r="DP5" s="250"/>
      <c r="DQ5" s="250"/>
      <c r="DR5" s="251"/>
      <c r="DS5" s="249" t="s">
        <v>185</v>
      </c>
      <c r="DT5" s="250"/>
      <c r="DU5" s="250"/>
      <c r="DV5" s="250"/>
      <c r="DW5" s="250"/>
      <c r="DX5" s="250"/>
      <c r="DY5" s="250"/>
      <c r="DZ5" s="250"/>
      <c r="EA5" s="250"/>
      <c r="EB5" s="250"/>
      <c r="EC5" s="250"/>
      <c r="ED5" s="250"/>
      <c r="EE5" s="251"/>
      <c r="EF5" s="249" t="s">
        <v>186</v>
      </c>
      <c r="EG5" s="250"/>
      <c r="EH5" s="250"/>
      <c r="EI5" s="250"/>
      <c r="EJ5" s="250"/>
      <c r="EK5" s="250"/>
      <c r="EL5" s="250"/>
      <c r="EM5" s="250"/>
      <c r="EN5" s="250"/>
      <c r="EO5" s="250"/>
      <c r="EP5" s="250"/>
      <c r="EQ5" s="250"/>
      <c r="ER5" s="251"/>
      <c r="ES5" s="263"/>
      <c r="ET5" s="264"/>
      <c r="EU5" s="264"/>
      <c r="EV5" s="264"/>
      <c r="EW5" s="264"/>
      <c r="EX5" s="264"/>
      <c r="EY5" s="264"/>
      <c r="EZ5" s="264"/>
      <c r="FA5" s="264"/>
      <c r="FB5" s="264"/>
      <c r="FC5" s="264"/>
      <c r="FD5" s="264"/>
      <c r="FE5" s="264"/>
    </row>
    <row r="6" spans="1:161" ht="12" thickBot="1">
      <c r="A6" s="182" t="s">
        <v>12</v>
      </c>
      <c r="B6" s="182"/>
      <c r="C6" s="182"/>
      <c r="D6" s="182"/>
      <c r="E6" s="182"/>
      <c r="F6" s="182"/>
      <c r="G6" s="182"/>
      <c r="H6" s="183"/>
      <c r="I6" s="182" t="s">
        <v>13</v>
      </c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3"/>
      <c r="CN6" s="184" t="s">
        <v>14</v>
      </c>
      <c r="CO6" s="185"/>
      <c r="CP6" s="185"/>
      <c r="CQ6" s="185"/>
      <c r="CR6" s="185"/>
      <c r="CS6" s="185"/>
      <c r="CT6" s="185"/>
      <c r="CU6" s="186"/>
      <c r="CV6" s="184" t="s">
        <v>15</v>
      </c>
      <c r="CW6" s="185"/>
      <c r="CX6" s="185"/>
      <c r="CY6" s="185"/>
      <c r="CZ6" s="185"/>
      <c r="DA6" s="185"/>
      <c r="DB6" s="185"/>
      <c r="DC6" s="185"/>
      <c r="DD6" s="185"/>
      <c r="DE6" s="186"/>
      <c r="DF6" s="184" t="s">
        <v>16</v>
      </c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6"/>
      <c r="DS6" s="184" t="s">
        <v>17</v>
      </c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6"/>
      <c r="EF6" s="184" t="s">
        <v>18</v>
      </c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185"/>
      <c r="ER6" s="186"/>
      <c r="ES6" s="184" t="s">
        <v>19</v>
      </c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</row>
    <row r="7" spans="1:161" ht="20.25" customHeight="1">
      <c r="A7" s="239">
        <v>1</v>
      </c>
      <c r="B7" s="239"/>
      <c r="C7" s="239"/>
      <c r="D7" s="239"/>
      <c r="E7" s="239"/>
      <c r="F7" s="239"/>
      <c r="G7" s="239"/>
      <c r="H7" s="240"/>
      <c r="I7" s="241" t="s">
        <v>270</v>
      </c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2"/>
      <c r="BL7" s="242"/>
      <c r="BM7" s="242"/>
      <c r="BN7" s="242"/>
      <c r="BO7" s="242"/>
      <c r="BP7" s="242"/>
      <c r="BQ7" s="242"/>
      <c r="BR7" s="242"/>
      <c r="BS7" s="242"/>
      <c r="BT7" s="242"/>
      <c r="BU7" s="242"/>
      <c r="BV7" s="242"/>
      <c r="BW7" s="242"/>
      <c r="BX7" s="242"/>
      <c r="BY7" s="242"/>
      <c r="BZ7" s="242"/>
      <c r="CA7" s="242"/>
      <c r="CB7" s="242"/>
      <c r="CC7" s="242"/>
      <c r="CD7" s="242"/>
      <c r="CE7" s="242"/>
      <c r="CF7" s="242"/>
      <c r="CG7" s="242"/>
      <c r="CH7" s="242"/>
      <c r="CI7" s="242"/>
      <c r="CJ7" s="242"/>
      <c r="CK7" s="242"/>
      <c r="CL7" s="242"/>
      <c r="CM7" s="242"/>
      <c r="CN7" s="147" t="s">
        <v>188</v>
      </c>
      <c r="CO7" s="131"/>
      <c r="CP7" s="131"/>
      <c r="CQ7" s="131"/>
      <c r="CR7" s="131"/>
      <c r="CS7" s="131"/>
      <c r="CT7" s="131"/>
      <c r="CU7" s="132"/>
      <c r="CV7" s="243" t="s">
        <v>47</v>
      </c>
      <c r="CW7" s="244"/>
      <c r="CX7" s="244"/>
      <c r="CY7" s="244"/>
      <c r="CZ7" s="244"/>
      <c r="DA7" s="244"/>
      <c r="DB7" s="244"/>
      <c r="DC7" s="244"/>
      <c r="DD7" s="244"/>
      <c r="DE7" s="245"/>
      <c r="DF7" s="136">
        <f>DF11</f>
        <v>3118163.68</v>
      </c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8"/>
      <c r="DS7" s="136">
        <f>DS11</f>
        <v>2944484.98</v>
      </c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8"/>
      <c r="EF7" s="136">
        <f>EF11</f>
        <v>2198443.22</v>
      </c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8"/>
      <c r="ES7" s="246"/>
      <c r="ET7" s="247"/>
      <c r="EU7" s="247"/>
      <c r="EV7" s="247"/>
      <c r="EW7" s="247"/>
      <c r="EX7" s="247"/>
      <c r="EY7" s="247"/>
      <c r="EZ7" s="247"/>
      <c r="FA7" s="247"/>
      <c r="FB7" s="247"/>
      <c r="FC7" s="247"/>
      <c r="FD7" s="247"/>
      <c r="FE7" s="248"/>
    </row>
    <row r="8" spans="1:161" ht="51" customHeight="1">
      <c r="A8" s="44" t="s">
        <v>189</v>
      </c>
      <c r="B8" s="44"/>
      <c r="C8" s="44"/>
      <c r="D8" s="44"/>
      <c r="E8" s="44"/>
      <c r="F8" s="44"/>
      <c r="G8" s="44"/>
      <c r="H8" s="45"/>
      <c r="I8" s="237" t="s">
        <v>262</v>
      </c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43" t="s">
        <v>190</v>
      </c>
      <c r="CO8" s="44"/>
      <c r="CP8" s="44"/>
      <c r="CQ8" s="44"/>
      <c r="CR8" s="44"/>
      <c r="CS8" s="44"/>
      <c r="CT8" s="44"/>
      <c r="CU8" s="45"/>
      <c r="CV8" s="46" t="s">
        <v>47</v>
      </c>
      <c r="CW8" s="44"/>
      <c r="CX8" s="44"/>
      <c r="CY8" s="44"/>
      <c r="CZ8" s="44"/>
      <c r="DA8" s="44"/>
      <c r="DB8" s="44"/>
      <c r="DC8" s="44"/>
      <c r="DD8" s="44"/>
      <c r="DE8" s="45"/>
      <c r="DF8" s="34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6"/>
      <c r="DS8" s="34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6"/>
      <c r="EF8" s="34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6"/>
      <c r="ES8" s="34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40"/>
    </row>
    <row r="9" spans="1:161" ht="24" customHeight="1">
      <c r="A9" s="44" t="s">
        <v>191</v>
      </c>
      <c r="B9" s="44"/>
      <c r="C9" s="44"/>
      <c r="D9" s="44"/>
      <c r="E9" s="44"/>
      <c r="F9" s="44"/>
      <c r="G9" s="44"/>
      <c r="H9" s="45"/>
      <c r="I9" s="232" t="s">
        <v>193</v>
      </c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43" t="s">
        <v>192</v>
      </c>
      <c r="CO9" s="44"/>
      <c r="CP9" s="44"/>
      <c r="CQ9" s="44"/>
      <c r="CR9" s="44"/>
      <c r="CS9" s="44"/>
      <c r="CT9" s="44"/>
      <c r="CU9" s="45"/>
      <c r="CV9" s="46" t="s">
        <v>47</v>
      </c>
      <c r="CW9" s="44"/>
      <c r="CX9" s="44"/>
      <c r="CY9" s="44"/>
      <c r="CZ9" s="44"/>
      <c r="DA9" s="44"/>
      <c r="DB9" s="44"/>
      <c r="DC9" s="44"/>
      <c r="DD9" s="44"/>
      <c r="DE9" s="45"/>
      <c r="DF9" s="34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6"/>
      <c r="DS9" s="34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6"/>
      <c r="EF9" s="34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6"/>
      <c r="ES9" s="34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40"/>
    </row>
    <row r="10" spans="1:161" ht="24" customHeight="1">
      <c r="A10" s="44" t="s">
        <v>194</v>
      </c>
      <c r="B10" s="44"/>
      <c r="C10" s="44"/>
      <c r="D10" s="44"/>
      <c r="E10" s="44"/>
      <c r="F10" s="44"/>
      <c r="G10" s="44"/>
      <c r="H10" s="45"/>
      <c r="I10" s="232" t="s">
        <v>198</v>
      </c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02" t="s">
        <v>196</v>
      </c>
      <c r="CO10" s="64"/>
      <c r="CP10" s="64"/>
      <c r="CQ10" s="64"/>
      <c r="CR10" s="64"/>
      <c r="CS10" s="64"/>
      <c r="CT10" s="64"/>
      <c r="CU10" s="65"/>
      <c r="CV10" s="63" t="s">
        <v>47</v>
      </c>
      <c r="CW10" s="64"/>
      <c r="CX10" s="64"/>
      <c r="CY10" s="64"/>
      <c r="CZ10" s="64"/>
      <c r="DA10" s="64"/>
      <c r="DB10" s="64"/>
      <c r="DC10" s="64"/>
      <c r="DD10" s="64"/>
      <c r="DE10" s="65"/>
      <c r="DF10" s="55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225"/>
      <c r="DS10" s="55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225"/>
      <c r="EF10" s="55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225"/>
      <c r="ES10" s="55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7"/>
    </row>
    <row r="11" spans="1:161" ht="24" customHeight="1">
      <c r="A11" s="44" t="s">
        <v>195</v>
      </c>
      <c r="B11" s="44"/>
      <c r="C11" s="44"/>
      <c r="D11" s="44"/>
      <c r="E11" s="44"/>
      <c r="F11" s="44"/>
      <c r="G11" s="44"/>
      <c r="H11" s="45"/>
      <c r="I11" s="232" t="s">
        <v>199</v>
      </c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233" t="s">
        <v>197</v>
      </c>
      <c r="CO11" s="234"/>
      <c r="CP11" s="234"/>
      <c r="CQ11" s="234"/>
      <c r="CR11" s="234"/>
      <c r="CS11" s="234"/>
      <c r="CT11" s="234"/>
      <c r="CU11" s="235"/>
      <c r="CV11" s="236" t="s">
        <v>47</v>
      </c>
      <c r="CW11" s="234"/>
      <c r="CX11" s="234"/>
      <c r="CY11" s="234"/>
      <c r="CZ11" s="234"/>
      <c r="DA11" s="234"/>
      <c r="DB11" s="234"/>
      <c r="DC11" s="234"/>
      <c r="DD11" s="234"/>
      <c r="DE11" s="235"/>
      <c r="DF11" s="226">
        <f>DF12+DF15+DF19+DF22</f>
        <v>3118163.68</v>
      </c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8"/>
      <c r="DS11" s="226">
        <f>DS12+DS15+DS19+DS22</f>
        <v>2944484.98</v>
      </c>
      <c r="DT11" s="227"/>
      <c r="DU11" s="227"/>
      <c r="DV11" s="227"/>
      <c r="DW11" s="227"/>
      <c r="DX11" s="227"/>
      <c r="DY11" s="227"/>
      <c r="DZ11" s="227"/>
      <c r="EA11" s="227"/>
      <c r="EB11" s="227"/>
      <c r="EC11" s="227"/>
      <c r="ED11" s="227"/>
      <c r="EE11" s="228"/>
      <c r="EF11" s="226">
        <f>EF12+EF15+EF19+EF22</f>
        <v>2198443.22</v>
      </c>
      <c r="EG11" s="227"/>
      <c r="EH11" s="227"/>
      <c r="EI11" s="227"/>
      <c r="EJ11" s="227"/>
      <c r="EK11" s="227"/>
      <c r="EL11" s="227"/>
      <c r="EM11" s="227"/>
      <c r="EN11" s="227"/>
      <c r="EO11" s="227"/>
      <c r="EP11" s="227"/>
      <c r="EQ11" s="227"/>
      <c r="ER11" s="228"/>
      <c r="ES11" s="229"/>
      <c r="ET11" s="230"/>
      <c r="EU11" s="230"/>
      <c r="EV11" s="230"/>
      <c r="EW11" s="230"/>
      <c r="EX11" s="230"/>
      <c r="EY11" s="230"/>
      <c r="EZ11" s="230"/>
      <c r="FA11" s="230"/>
      <c r="FB11" s="230"/>
      <c r="FC11" s="230"/>
      <c r="FD11" s="230"/>
      <c r="FE11" s="231"/>
    </row>
    <row r="12" spans="1:161" ht="34.5" customHeight="1">
      <c r="A12" s="44" t="s">
        <v>200</v>
      </c>
      <c r="B12" s="44"/>
      <c r="C12" s="44"/>
      <c r="D12" s="44"/>
      <c r="E12" s="44"/>
      <c r="F12" s="44"/>
      <c r="G12" s="44"/>
      <c r="H12" s="45"/>
      <c r="I12" s="220" t="s">
        <v>256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102" t="s">
        <v>201</v>
      </c>
      <c r="CO12" s="64"/>
      <c r="CP12" s="64"/>
      <c r="CQ12" s="64"/>
      <c r="CR12" s="64"/>
      <c r="CS12" s="64"/>
      <c r="CT12" s="64"/>
      <c r="CU12" s="65"/>
      <c r="CV12" s="63" t="s">
        <v>47</v>
      </c>
      <c r="CW12" s="64"/>
      <c r="CX12" s="64"/>
      <c r="CY12" s="64"/>
      <c r="CZ12" s="64"/>
      <c r="DA12" s="64"/>
      <c r="DB12" s="64"/>
      <c r="DC12" s="64"/>
      <c r="DD12" s="64"/>
      <c r="DE12" s="65"/>
      <c r="DF12" s="55">
        <f>DF13</f>
        <v>1812293.56</v>
      </c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225"/>
      <c r="DS12" s="55">
        <f>DS13</f>
        <v>1848614.8599999999</v>
      </c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225"/>
      <c r="EF12" s="55">
        <f>EF13</f>
        <v>1102573.1</v>
      </c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225"/>
      <c r="ES12" s="55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7"/>
    </row>
    <row r="13" spans="1:161" ht="24" customHeight="1">
      <c r="A13" s="44" t="s">
        <v>202</v>
      </c>
      <c r="B13" s="44"/>
      <c r="C13" s="44"/>
      <c r="D13" s="44"/>
      <c r="E13" s="44"/>
      <c r="F13" s="44"/>
      <c r="G13" s="44"/>
      <c r="H13" s="45"/>
      <c r="I13" s="213" t="s">
        <v>203</v>
      </c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43" t="s">
        <v>204</v>
      </c>
      <c r="CO13" s="44"/>
      <c r="CP13" s="44"/>
      <c r="CQ13" s="44"/>
      <c r="CR13" s="44"/>
      <c r="CS13" s="44"/>
      <c r="CT13" s="44"/>
      <c r="CU13" s="45"/>
      <c r="CV13" s="46" t="s">
        <v>47</v>
      </c>
      <c r="CW13" s="44"/>
      <c r="CX13" s="44"/>
      <c r="CY13" s="44"/>
      <c r="CZ13" s="44"/>
      <c r="DA13" s="44"/>
      <c r="DB13" s="44"/>
      <c r="DC13" s="44"/>
      <c r="DD13" s="44"/>
      <c r="DE13" s="45"/>
      <c r="DF13" s="34">
        <f>'стр.1_4'!DF84-'стр.1_4'!DF38-'стр.1_4'!DF42</f>
        <v>1812293.56</v>
      </c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6"/>
      <c r="DS13" s="34">
        <f>'стр.1_4'!DS84-'стр.1_4'!DS38-'стр.1_4'!DS42</f>
        <v>1848614.8599999999</v>
      </c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6"/>
      <c r="EF13" s="34">
        <f>'стр.1_4'!EF84-'стр.1_4'!EF38-'стр.1_4'!EF42</f>
        <v>1102573.1</v>
      </c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6"/>
      <c r="ES13" s="34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40"/>
    </row>
    <row r="14" spans="1:161" ht="12.75" customHeight="1">
      <c r="A14" s="44" t="s">
        <v>205</v>
      </c>
      <c r="B14" s="44"/>
      <c r="C14" s="44"/>
      <c r="D14" s="44"/>
      <c r="E14" s="44"/>
      <c r="F14" s="44"/>
      <c r="G14" s="44"/>
      <c r="H14" s="45"/>
      <c r="I14" s="213" t="s">
        <v>206</v>
      </c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43" t="s">
        <v>207</v>
      </c>
      <c r="CO14" s="44"/>
      <c r="CP14" s="44"/>
      <c r="CQ14" s="44"/>
      <c r="CR14" s="44"/>
      <c r="CS14" s="44"/>
      <c r="CT14" s="44"/>
      <c r="CU14" s="45"/>
      <c r="CV14" s="46" t="s">
        <v>47</v>
      </c>
      <c r="CW14" s="44"/>
      <c r="CX14" s="44"/>
      <c r="CY14" s="44"/>
      <c r="CZ14" s="44"/>
      <c r="DA14" s="44"/>
      <c r="DB14" s="44"/>
      <c r="DC14" s="44"/>
      <c r="DD14" s="44"/>
      <c r="DE14" s="45"/>
      <c r="DF14" s="34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6"/>
      <c r="DS14" s="34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6"/>
      <c r="EF14" s="34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6"/>
      <c r="ES14" s="34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40"/>
    </row>
    <row r="15" spans="1:161" ht="24" customHeight="1">
      <c r="A15" s="44" t="s">
        <v>208</v>
      </c>
      <c r="B15" s="44"/>
      <c r="C15" s="44"/>
      <c r="D15" s="44"/>
      <c r="E15" s="44"/>
      <c r="F15" s="44"/>
      <c r="G15" s="44"/>
      <c r="H15" s="45"/>
      <c r="I15" s="220" t="s">
        <v>209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102" t="s">
        <v>210</v>
      </c>
      <c r="CO15" s="64"/>
      <c r="CP15" s="64"/>
      <c r="CQ15" s="64"/>
      <c r="CR15" s="64"/>
      <c r="CS15" s="64"/>
      <c r="CT15" s="64"/>
      <c r="CU15" s="65"/>
      <c r="CV15" s="63" t="s">
        <v>47</v>
      </c>
      <c r="CW15" s="64"/>
      <c r="CX15" s="64"/>
      <c r="CY15" s="64"/>
      <c r="CZ15" s="64"/>
      <c r="DA15" s="64"/>
      <c r="DB15" s="64"/>
      <c r="DC15" s="64"/>
      <c r="DD15" s="64"/>
      <c r="DE15" s="65"/>
      <c r="DF15" s="52">
        <f>SUM(DF16:DR17)</f>
        <v>225120.12</v>
      </c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4"/>
      <c r="DS15" s="52">
        <f>SUM(DS16:EE17)</f>
        <v>15120.12</v>
      </c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4"/>
      <c r="EF15" s="52">
        <f>SUM(EF16:ER17)</f>
        <v>15120.12</v>
      </c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4"/>
      <c r="ES15" s="55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7"/>
    </row>
    <row r="16" spans="1:161" ht="24" customHeight="1">
      <c r="A16" s="44" t="s">
        <v>211</v>
      </c>
      <c r="B16" s="44"/>
      <c r="C16" s="44"/>
      <c r="D16" s="44"/>
      <c r="E16" s="44"/>
      <c r="F16" s="44"/>
      <c r="G16" s="44"/>
      <c r="H16" s="45"/>
      <c r="I16" s="213" t="s">
        <v>255</v>
      </c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43" t="s">
        <v>212</v>
      </c>
      <c r="CO16" s="44"/>
      <c r="CP16" s="44"/>
      <c r="CQ16" s="44"/>
      <c r="CR16" s="44"/>
      <c r="CS16" s="44"/>
      <c r="CT16" s="44"/>
      <c r="CU16" s="45"/>
      <c r="CV16" s="46" t="s">
        <v>47</v>
      </c>
      <c r="CW16" s="44"/>
      <c r="CX16" s="44"/>
      <c r="CY16" s="44"/>
      <c r="CZ16" s="44"/>
      <c r="DA16" s="44"/>
      <c r="DB16" s="44"/>
      <c r="DC16" s="44"/>
      <c r="DD16" s="44"/>
      <c r="DE16" s="45"/>
      <c r="DF16" s="34">
        <f>'стр.1_4'!DF42</f>
        <v>225120.12</v>
      </c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6"/>
      <c r="DS16" s="34">
        <f>'стр.1_4'!DS42</f>
        <v>15120.12</v>
      </c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6"/>
      <c r="EF16" s="34">
        <f>'стр.1_4'!EF42</f>
        <v>15120.12</v>
      </c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6"/>
      <c r="ES16" s="34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40"/>
    </row>
    <row r="17" spans="1:161" ht="12.75" customHeight="1">
      <c r="A17" s="44" t="s">
        <v>213</v>
      </c>
      <c r="B17" s="44"/>
      <c r="C17" s="44"/>
      <c r="D17" s="44"/>
      <c r="E17" s="44"/>
      <c r="F17" s="44"/>
      <c r="G17" s="44"/>
      <c r="H17" s="45"/>
      <c r="I17" s="213" t="s">
        <v>206</v>
      </c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43" t="s">
        <v>214</v>
      </c>
      <c r="CO17" s="44"/>
      <c r="CP17" s="44"/>
      <c r="CQ17" s="44"/>
      <c r="CR17" s="44"/>
      <c r="CS17" s="44"/>
      <c r="CT17" s="44"/>
      <c r="CU17" s="45"/>
      <c r="CV17" s="46" t="s">
        <v>47</v>
      </c>
      <c r="CW17" s="44"/>
      <c r="CX17" s="44"/>
      <c r="CY17" s="44"/>
      <c r="CZ17" s="44"/>
      <c r="DA17" s="44"/>
      <c r="DB17" s="44"/>
      <c r="DC17" s="44"/>
      <c r="DD17" s="44"/>
      <c r="DE17" s="45"/>
      <c r="DF17" s="34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6"/>
      <c r="DS17" s="34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6"/>
      <c r="EF17" s="34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6"/>
      <c r="ES17" s="34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40"/>
    </row>
    <row r="18" spans="1:161" ht="12.75" customHeight="1">
      <c r="A18" s="44" t="s">
        <v>215</v>
      </c>
      <c r="B18" s="44"/>
      <c r="C18" s="44"/>
      <c r="D18" s="44"/>
      <c r="E18" s="44"/>
      <c r="F18" s="44"/>
      <c r="G18" s="44"/>
      <c r="H18" s="45"/>
      <c r="I18" s="220" t="s">
        <v>216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3" t="s">
        <v>217</v>
      </c>
      <c r="CO18" s="44"/>
      <c r="CP18" s="44"/>
      <c r="CQ18" s="44"/>
      <c r="CR18" s="44"/>
      <c r="CS18" s="44"/>
      <c r="CT18" s="44"/>
      <c r="CU18" s="45"/>
      <c r="CV18" s="46" t="s">
        <v>47</v>
      </c>
      <c r="CW18" s="44"/>
      <c r="CX18" s="44"/>
      <c r="CY18" s="44"/>
      <c r="CZ18" s="44"/>
      <c r="DA18" s="44"/>
      <c r="DB18" s="44"/>
      <c r="DC18" s="44"/>
      <c r="DD18" s="44"/>
      <c r="DE18" s="45"/>
      <c r="DF18" s="34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6"/>
      <c r="DS18" s="34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6"/>
      <c r="EF18" s="34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6"/>
      <c r="ES18" s="34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40"/>
    </row>
    <row r="19" spans="1:161" ht="11.25">
      <c r="A19" s="44" t="s">
        <v>218</v>
      </c>
      <c r="B19" s="44"/>
      <c r="C19" s="44"/>
      <c r="D19" s="44"/>
      <c r="E19" s="44"/>
      <c r="F19" s="44"/>
      <c r="G19" s="44"/>
      <c r="H19" s="45"/>
      <c r="I19" s="220" t="s">
        <v>219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102" t="s">
        <v>220</v>
      </c>
      <c r="CO19" s="64"/>
      <c r="CP19" s="64"/>
      <c r="CQ19" s="64"/>
      <c r="CR19" s="64"/>
      <c r="CS19" s="64"/>
      <c r="CT19" s="64"/>
      <c r="CU19" s="65"/>
      <c r="CV19" s="63" t="s">
        <v>47</v>
      </c>
      <c r="CW19" s="64"/>
      <c r="CX19" s="64"/>
      <c r="CY19" s="64"/>
      <c r="CZ19" s="64"/>
      <c r="DA19" s="64"/>
      <c r="DB19" s="64"/>
      <c r="DC19" s="64"/>
      <c r="DD19" s="64"/>
      <c r="DE19" s="65"/>
      <c r="DF19" s="52">
        <f>SUM(DF20:DR21)</f>
        <v>0</v>
      </c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4"/>
      <c r="DS19" s="52">
        <f>SUM(DS20:EE21)</f>
        <v>0</v>
      </c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4"/>
      <c r="EF19" s="52">
        <f>SUM(EF20:ER21)</f>
        <v>0</v>
      </c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4"/>
      <c r="ES19" s="55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7"/>
    </row>
    <row r="20" spans="1:161" ht="24" customHeight="1">
      <c r="A20" s="44" t="s">
        <v>221</v>
      </c>
      <c r="B20" s="44"/>
      <c r="C20" s="44"/>
      <c r="D20" s="44"/>
      <c r="E20" s="44"/>
      <c r="F20" s="44"/>
      <c r="G20" s="44"/>
      <c r="H20" s="45"/>
      <c r="I20" s="213" t="s">
        <v>203</v>
      </c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43" t="s">
        <v>222</v>
      </c>
      <c r="CO20" s="44"/>
      <c r="CP20" s="44"/>
      <c r="CQ20" s="44"/>
      <c r="CR20" s="44"/>
      <c r="CS20" s="44"/>
      <c r="CT20" s="44"/>
      <c r="CU20" s="45"/>
      <c r="CV20" s="46" t="s">
        <v>47</v>
      </c>
      <c r="CW20" s="44"/>
      <c r="CX20" s="44"/>
      <c r="CY20" s="44"/>
      <c r="CZ20" s="44"/>
      <c r="DA20" s="44"/>
      <c r="DB20" s="44"/>
      <c r="DC20" s="44"/>
      <c r="DD20" s="44"/>
      <c r="DE20" s="45"/>
      <c r="DF20" s="34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6"/>
      <c r="DS20" s="34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6"/>
      <c r="EF20" s="34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6"/>
      <c r="ES20" s="34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40"/>
    </row>
    <row r="21" spans="1:161" ht="12.75" customHeight="1">
      <c r="A21" s="44" t="s">
        <v>223</v>
      </c>
      <c r="B21" s="44"/>
      <c r="C21" s="44"/>
      <c r="D21" s="44"/>
      <c r="E21" s="44"/>
      <c r="F21" s="44"/>
      <c r="G21" s="44"/>
      <c r="H21" s="45"/>
      <c r="I21" s="213" t="s">
        <v>206</v>
      </c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43" t="s">
        <v>224</v>
      </c>
      <c r="CO21" s="44"/>
      <c r="CP21" s="44"/>
      <c r="CQ21" s="44"/>
      <c r="CR21" s="44"/>
      <c r="CS21" s="44"/>
      <c r="CT21" s="44"/>
      <c r="CU21" s="45"/>
      <c r="CV21" s="46" t="s">
        <v>47</v>
      </c>
      <c r="CW21" s="44"/>
      <c r="CX21" s="44"/>
      <c r="CY21" s="44"/>
      <c r="CZ21" s="44"/>
      <c r="DA21" s="44"/>
      <c r="DB21" s="44"/>
      <c r="DC21" s="44"/>
      <c r="DD21" s="44"/>
      <c r="DE21" s="45"/>
      <c r="DF21" s="34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6"/>
      <c r="DS21" s="34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6"/>
      <c r="EF21" s="34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6"/>
      <c r="ES21" s="34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40"/>
    </row>
    <row r="22" spans="1:161" ht="12" thickBot="1">
      <c r="A22" s="44" t="s">
        <v>225</v>
      </c>
      <c r="B22" s="44"/>
      <c r="C22" s="44"/>
      <c r="D22" s="44"/>
      <c r="E22" s="44"/>
      <c r="F22" s="44"/>
      <c r="G22" s="44"/>
      <c r="H22" s="45"/>
      <c r="I22" s="220" t="s">
        <v>254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221" t="s">
        <v>226</v>
      </c>
      <c r="CO22" s="222"/>
      <c r="CP22" s="222"/>
      <c r="CQ22" s="222"/>
      <c r="CR22" s="222"/>
      <c r="CS22" s="222"/>
      <c r="CT22" s="222"/>
      <c r="CU22" s="223"/>
      <c r="CV22" s="224" t="s">
        <v>47</v>
      </c>
      <c r="CW22" s="222"/>
      <c r="CX22" s="222"/>
      <c r="CY22" s="222"/>
      <c r="CZ22" s="222"/>
      <c r="DA22" s="222"/>
      <c r="DB22" s="222"/>
      <c r="DC22" s="222"/>
      <c r="DD22" s="222"/>
      <c r="DE22" s="223"/>
      <c r="DF22" s="214">
        <f>SUM(DF23:DR24)</f>
        <v>1080750</v>
      </c>
      <c r="DG22" s="215"/>
      <c r="DH22" s="215"/>
      <c r="DI22" s="215"/>
      <c r="DJ22" s="215"/>
      <c r="DK22" s="215"/>
      <c r="DL22" s="215"/>
      <c r="DM22" s="215"/>
      <c r="DN22" s="215"/>
      <c r="DO22" s="215"/>
      <c r="DP22" s="215"/>
      <c r="DQ22" s="215"/>
      <c r="DR22" s="216"/>
      <c r="DS22" s="214">
        <f>SUM(DS23:EE24)</f>
        <v>1080750</v>
      </c>
      <c r="DT22" s="215"/>
      <c r="DU22" s="215"/>
      <c r="DV22" s="215"/>
      <c r="DW22" s="215"/>
      <c r="DX22" s="215"/>
      <c r="DY22" s="215"/>
      <c r="DZ22" s="215"/>
      <c r="EA22" s="215"/>
      <c r="EB22" s="215"/>
      <c r="EC22" s="215"/>
      <c r="ED22" s="215"/>
      <c r="EE22" s="216"/>
      <c r="EF22" s="214">
        <f>SUM(EF23:ER24)</f>
        <v>1080750</v>
      </c>
      <c r="EG22" s="215"/>
      <c r="EH22" s="215"/>
      <c r="EI22" s="215"/>
      <c r="EJ22" s="215"/>
      <c r="EK22" s="215"/>
      <c r="EL22" s="215"/>
      <c r="EM22" s="215"/>
      <c r="EN22" s="215"/>
      <c r="EO22" s="215"/>
      <c r="EP22" s="215"/>
      <c r="EQ22" s="215"/>
      <c r="ER22" s="216"/>
      <c r="ES22" s="217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8"/>
      <c r="FE22" s="219"/>
    </row>
    <row r="23" spans="1:161" ht="24" customHeight="1">
      <c r="A23" s="44" t="s">
        <v>227</v>
      </c>
      <c r="B23" s="44"/>
      <c r="C23" s="44"/>
      <c r="D23" s="44"/>
      <c r="E23" s="44"/>
      <c r="F23" s="44"/>
      <c r="G23" s="44"/>
      <c r="H23" s="45"/>
      <c r="I23" s="213" t="s">
        <v>203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88" t="s">
        <v>228</v>
      </c>
      <c r="CO23" s="89"/>
      <c r="CP23" s="89"/>
      <c r="CQ23" s="89"/>
      <c r="CR23" s="89"/>
      <c r="CS23" s="89"/>
      <c r="CT23" s="89"/>
      <c r="CU23" s="90"/>
      <c r="CV23" s="91" t="s">
        <v>47</v>
      </c>
      <c r="CW23" s="89"/>
      <c r="CX23" s="89"/>
      <c r="CY23" s="89"/>
      <c r="CZ23" s="89"/>
      <c r="DA23" s="89"/>
      <c r="DB23" s="89"/>
      <c r="DC23" s="89"/>
      <c r="DD23" s="89"/>
      <c r="DE23" s="90"/>
      <c r="DF23" s="84">
        <f>'стр.1_4'!DF38</f>
        <v>1080750</v>
      </c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6"/>
      <c r="DS23" s="84">
        <f>'стр.1_4'!DS38</f>
        <v>1080750</v>
      </c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6"/>
      <c r="EF23" s="84">
        <f>'стр.1_4'!EF38</f>
        <v>1080750</v>
      </c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6"/>
      <c r="ES23" s="84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7"/>
    </row>
    <row r="24" spans="1:161" ht="11.25">
      <c r="A24" s="44" t="s">
        <v>229</v>
      </c>
      <c r="B24" s="44"/>
      <c r="C24" s="44"/>
      <c r="D24" s="44"/>
      <c r="E24" s="44"/>
      <c r="F24" s="44"/>
      <c r="G24" s="44"/>
      <c r="H24" s="45"/>
      <c r="I24" s="213" t="s">
        <v>230</v>
      </c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43" t="s">
        <v>231</v>
      </c>
      <c r="CO24" s="44"/>
      <c r="CP24" s="44"/>
      <c r="CQ24" s="44"/>
      <c r="CR24" s="44"/>
      <c r="CS24" s="44"/>
      <c r="CT24" s="44"/>
      <c r="CU24" s="45"/>
      <c r="CV24" s="46" t="s">
        <v>47</v>
      </c>
      <c r="CW24" s="44"/>
      <c r="CX24" s="44"/>
      <c r="CY24" s="44"/>
      <c r="CZ24" s="44"/>
      <c r="DA24" s="44"/>
      <c r="DB24" s="44"/>
      <c r="DC24" s="44"/>
      <c r="DD24" s="44"/>
      <c r="DE24" s="45"/>
      <c r="DF24" s="34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6"/>
      <c r="DS24" s="34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6"/>
      <c r="EF24" s="34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6"/>
      <c r="ES24" s="34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40"/>
    </row>
    <row r="25" spans="1:161" ht="24" customHeight="1">
      <c r="A25" s="44" t="s">
        <v>13</v>
      </c>
      <c r="B25" s="44"/>
      <c r="C25" s="44"/>
      <c r="D25" s="44"/>
      <c r="E25" s="44"/>
      <c r="F25" s="44"/>
      <c r="G25" s="44"/>
      <c r="H25" s="45"/>
      <c r="I25" s="206" t="s">
        <v>232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43" t="s">
        <v>233</v>
      </c>
      <c r="CO25" s="44"/>
      <c r="CP25" s="44"/>
      <c r="CQ25" s="44"/>
      <c r="CR25" s="44"/>
      <c r="CS25" s="44"/>
      <c r="CT25" s="44"/>
      <c r="CU25" s="45"/>
      <c r="CV25" s="46" t="s">
        <v>47</v>
      </c>
      <c r="CW25" s="44"/>
      <c r="CX25" s="44"/>
      <c r="CY25" s="44"/>
      <c r="CZ25" s="44"/>
      <c r="DA25" s="44"/>
      <c r="DB25" s="44"/>
      <c r="DC25" s="44"/>
      <c r="DD25" s="44"/>
      <c r="DE25" s="45"/>
      <c r="DF25" s="34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6"/>
      <c r="DS25" s="34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6"/>
      <c r="EF25" s="34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6"/>
      <c r="ES25" s="34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40"/>
    </row>
    <row r="26" spans="1:161" ht="11.25">
      <c r="A26" s="97"/>
      <c r="B26" s="97"/>
      <c r="C26" s="97"/>
      <c r="D26" s="97"/>
      <c r="E26" s="97"/>
      <c r="F26" s="97"/>
      <c r="G26" s="97"/>
      <c r="H26" s="98"/>
      <c r="I26" s="207" t="s">
        <v>234</v>
      </c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8"/>
      <c r="CL26" s="208"/>
      <c r="CM26" s="209"/>
      <c r="CN26" s="96" t="s">
        <v>235</v>
      </c>
      <c r="CO26" s="97"/>
      <c r="CP26" s="97"/>
      <c r="CQ26" s="97"/>
      <c r="CR26" s="97"/>
      <c r="CS26" s="97"/>
      <c r="CT26" s="97"/>
      <c r="CU26" s="98"/>
      <c r="CV26" s="99"/>
      <c r="CW26" s="97"/>
      <c r="CX26" s="97"/>
      <c r="CY26" s="97"/>
      <c r="CZ26" s="97"/>
      <c r="DA26" s="97"/>
      <c r="DB26" s="97"/>
      <c r="DC26" s="97"/>
      <c r="DD26" s="97"/>
      <c r="DE26" s="98"/>
      <c r="DF26" s="92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4"/>
      <c r="DS26" s="92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4"/>
      <c r="EF26" s="92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4"/>
      <c r="ES26" s="92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5"/>
    </row>
    <row r="27" spans="1:161" ht="11.25">
      <c r="A27" s="81"/>
      <c r="B27" s="81"/>
      <c r="C27" s="81"/>
      <c r="D27" s="81"/>
      <c r="E27" s="81"/>
      <c r="F27" s="81"/>
      <c r="G27" s="81"/>
      <c r="H27" s="82"/>
      <c r="I27" s="210">
        <v>244</v>
      </c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2"/>
      <c r="CN27" s="80"/>
      <c r="CO27" s="81"/>
      <c r="CP27" s="81"/>
      <c r="CQ27" s="81"/>
      <c r="CR27" s="81"/>
      <c r="CS27" s="81"/>
      <c r="CT27" s="81"/>
      <c r="CU27" s="82"/>
      <c r="CV27" s="83"/>
      <c r="CW27" s="81"/>
      <c r="CX27" s="81"/>
      <c r="CY27" s="81"/>
      <c r="CZ27" s="81"/>
      <c r="DA27" s="81"/>
      <c r="DB27" s="81"/>
      <c r="DC27" s="81"/>
      <c r="DD27" s="81"/>
      <c r="DE27" s="82"/>
      <c r="DF27" s="73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5"/>
      <c r="DS27" s="73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5"/>
      <c r="EF27" s="73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5"/>
      <c r="ES27" s="73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6"/>
    </row>
    <row r="28" spans="1:161" ht="24" customHeight="1">
      <c r="A28" s="44" t="s">
        <v>14</v>
      </c>
      <c r="B28" s="44"/>
      <c r="C28" s="44"/>
      <c r="D28" s="44"/>
      <c r="E28" s="44"/>
      <c r="F28" s="44"/>
      <c r="G28" s="44"/>
      <c r="H28" s="45"/>
      <c r="I28" s="206" t="s">
        <v>236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43" t="s">
        <v>237</v>
      </c>
      <c r="CO28" s="44"/>
      <c r="CP28" s="44"/>
      <c r="CQ28" s="44"/>
      <c r="CR28" s="44"/>
      <c r="CS28" s="44"/>
      <c r="CT28" s="44"/>
      <c r="CU28" s="45"/>
      <c r="CV28" s="46" t="s">
        <v>47</v>
      </c>
      <c r="CW28" s="44"/>
      <c r="CX28" s="44"/>
      <c r="CY28" s="44"/>
      <c r="CZ28" s="44"/>
      <c r="DA28" s="44"/>
      <c r="DB28" s="44"/>
      <c r="DC28" s="44"/>
      <c r="DD28" s="44"/>
      <c r="DE28" s="45"/>
      <c r="DF28" s="34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6"/>
      <c r="DS28" s="34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6"/>
      <c r="EF28" s="34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6"/>
      <c r="ES28" s="34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40"/>
    </row>
    <row r="29" spans="1:161" ht="11.25">
      <c r="A29" s="97"/>
      <c r="B29" s="97"/>
      <c r="C29" s="97"/>
      <c r="D29" s="97"/>
      <c r="E29" s="97"/>
      <c r="F29" s="97"/>
      <c r="G29" s="97"/>
      <c r="H29" s="98"/>
      <c r="I29" s="207" t="s">
        <v>234</v>
      </c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208"/>
      <c r="CM29" s="209"/>
      <c r="CN29" s="96" t="s">
        <v>238</v>
      </c>
      <c r="CO29" s="97"/>
      <c r="CP29" s="97"/>
      <c r="CQ29" s="97"/>
      <c r="CR29" s="97"/>
      <c r="CS29" s="97"/>
      <c r="CT29" s="97"/>
      <c r="CU29" s="98"/>
      <c r="CV29" s="99"/>
      <c r="CW29" s="97"/>
      <c r="CX29" s="97"/>
      <c r="CY29" s="97"/>
      <c r="CZ29" s="97"/>
      <c r="DA29" s="97"/>
      <c r="DB29" s="97"/>
      <c r="DC29" s="97"/>
      <c r="DD29" s="97"/>
      <c r="DE29" s="98"/>
      <c r="DF29" s="92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4"/>
      <c r="DS29" s="92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4"/>
      <c r="EF29" s="92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4"/>
      <c r="ES29" s="92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5"/>
    </row>
    <row r="30" spans="1:161" ht="12" thickBot="1">
      <c r="A30" s="81"/>
      <c r="B30" s="81"/>
      <c r="C30" s="81"/>
      <c r="D30" s="81"/>
      <c r="E30" s="81"/>
      <c r="F30" s="81"/>
      <c r="G30" s="81"/>
      <c r="H30" s="82"/>
      <c r="I30" s="205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140"/>
      <c r="CO30" s="141"/>
      <c r="CP30" s="141"/>
      <c r="CQ30" s="141"/>
      <c r="CR30" s="141"/>
      <c r="CS30" s="141"/>
      <c r="CT30" s="141"/>
      <c r="CU30" s="142"/>
      <c r="CV30" s="143"/>
      <c r="CW30" s="141"/>
      <c r="CX30" s="141"/>
      <c r="CY30" s="141"/>
      <c r="CZ30" s="141"/>
      <c r="DA30" s="141"/>
      <c r="DB30" s="141"/>
      <c r="DC30" s="141"/>
      <c r="DD30" s="141"/>
      <c r="DE30" s="142"/>
      <c r="DF30" s="133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48"/>
      <c r="DS30" s="133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48"/>
      <c r="EF30" s="133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4"/>
      <c r="ER30" s="148"/>
      <c r="ES30" s="133"/>
      <c r="ET30" s="134"/>
      <c r="EU30" s="134"/>
      <c r="EV30" s="134"/>
      <c r="EW30" s="134"/>
      <c r="EX30" s="134"/>
      <c r="EY30" s="134"/>
      <c r="EZ30" s="134"/>
      <c r="FA30" s="134"/>
      <c r="FB30" s="134"/>
      <c r="FC30" s="134"/>
      <c r="FD30" s="134"/>
      <c r="FE30" s="135"/>
    </row>
    <row r="32" ht="11.25">
      <c r="I32" s="1" t="s">
        <v>239</v>
      </c>
    </row>
    <row r="33" spans="9:96" ht="11.25">
      <c r="I33" s="1" t="s">
        <v>240</v>
      </c>
      <c r="AQ33" s="74" t="s">
        <v>253</v>
      </c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Y33" s="74" t="s">
        <v>273</v>
      </c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</row>
    <row r="34" spans="43:96" s="4" customFormat="1" ht="8.25">
      <c r="AQ34" s="168" t="s">
        <v>241</v>
      </c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K34" s="168" t="s">
        <v>21</v>
      </c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Y34" s="168" t="s">
        <v>22</v>
      </c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</row>
    <row r="35" spans="43:96" s="4" customFormat="1" ht="3" customHeight="1"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</row>
    <row r="36" spans="9:96" ht="11.25">
      <c r="I36" s="1" t="s">
        <v>242</v>
      </c>
      <c r="AM36" s="74" t="s">
        <v>250</v>
      </c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G36" s="74" t="s">
        <v>251</v>
      </c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CA36" s="81" t="s">
        <v>252</v>
      </c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</row>
    <row r="37" spans="39:96" s="4" customFormat="1" ht="8.25">
      <c r="AM37" s="168" t="s">
        <v>241</v>
      </c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G37" s="168" t="s">
        <v>243</v>
      </c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CA37" s="168" t="s">
        <v>244</v>
      </c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</row>
    <row r="38" spans="39:96" s="4" customFormat="1" ht="3" customHeight="1"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9:38" ht="11.25">
      <c r="I39" s="154" t="s">
        <v>23</v>
      </c>
      <c r="J39" s="154"/>
      <c r="K39" s="81"/>
      <c r="L39" s="81"/>
      <c r="M39" s="81"/>
      <c r="N39" s="155" t="s">
        <v>23</v>
      </c>
      <c r="O39" s="155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154">
        <v>20</v>
      </c>
      <c r="AG39" s="154"/>
      <c r="AH39" s="154"/>
      <c r="AI39" s="158" t="s">
        <v>245</v>
      </c>
      <c r="AJ39" s="158"/>
      <c r="AK39" s="158"/>
      <c r="AL39" s="1" t="s">
        <v>6</v>
      </c>
    </row>
    <row r="41" ht="3" customHeight="1"/>
  </sheetData>
  <sheetProtection/>
  <mergeCells count="223"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DF5:DR5"/>
    <mergeCell ref="DS5:EE5"/>
    <mergeCell ref="EF5:ER5"/>
    <mergeCell ref="DY4:EA4"/>
    <mergeCell ref="EB4:EE4"/>
    <mergeCell ref="EF4:EK4"/>
    <mergeCell ref="EL4:EN4"/>
    <mergeCell ref="I6:CM6"/>
    <mergeCell ref="CN6:CU6"/>
    <mergeCell ref="CV6:DE6"/>
    <mergeCell ref="ES7:FE7"/>
    <mergeCell ref="DF6:DR6"/>
    <mergeCell ref="DS6:EE6"/>
    <mergeCell ref="EF6:ER6"/>
    <mergeCell ref="ES6:FE6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DF8:DR8"/>
    <mergeCell ref="DS8:EE8"/>
    <mergeCell ref="EF8:ER8"/>
    <mergeCell ref="ES8:FE8"/>
    <mergeCell ref="A8:H8"/>
    <mergeCell ref="I8:CM8"/>
    <mergeCell ref="CN8:CU8"/>
    <mergeCell ref="CV8:DE8"/>
    <mergeCell ref="DF9:DR9"/>
    <mergeCell ref="DS9:EE9"/>
    <mergeCell ref="EF9:ER9"/>
    <mergeCell ref="ES9:FE9"/>
    <mergeCell ref="A9:H9"/>
    <mergeCell ref="I9:CM9"/>
    <mergeCell ref="CN9:CU9"/>
    <mergeCell ref="CV9:DE9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ES25:FE25"/>
    <mergeCell ref="A25:H25"/>
    <mergeCell ref="I25:CM25"/>
    <mergeCell ref="CN25:CU25"/>
    <mergeCell ref="CV25:DE25"/>
    <mergeCell ref="DS25:EE25"/>
    <mergeCell ref="DF25:DR25"/>
    <mergeCell ref="A26:H27"/>
    <mergeCell ref="A29:H30"/>
    <mergeCell ref="I29:CM29"/>
    <mergeCell ref="A28:H28"/>
    <mergeCell ref="DS28:EE28"/>
    <mergeCell ref="EF25:ER25"/>
    <mergeCell ref="CN26:CU27"/>
    <mergeCell ref="CV26:DE27"/>
    <mergeCell ref="I26:CM26"/>
    <mergeCell ref="I27:CM27"/>
    <mergeCell ref="DS26:EE27"/>
    <mergeCell ref="EF26:ER27"/>
    <mergeCell ref="AM37:BD37"/>
    <mergeCell ref="BG36:BX36"/>
    <mergeCell ref="BG37:BX37"/>
    <mergeCell ref="EF29:ER30"/>
    <mergeCell ref="AQ34:BH34"/>
    <mergeCell ref="BK34:BV34"/>
    <mergeCell ref="BY34:CR34"/>
    <mergeCell ref="AQ33:BH33"/>
    <mergeCell ref="ES29:FE30"/>
    <mergeCell ref="DF29:DR30"/>
    <mergeCell ref="DS29:EE30"/>
    <mergeCell ref="ES26:FE27"/>
    <mergeCell ref="I28:CM28"/>
    <mergeCell ref="CN28:CU28"/>
    <mergeCell ref="CV28:DE28"/>
    <mergeCell ref="DF28:DR28"/>
    <mergeCell ref="ES28:FE28"/>
    <mergeCell ref="DF26:DR27"/>
    <mergeCell ref="BK33:BV33"/>
    <mergeCell ref="BY33:CR33"/>
    <mergeCell ref="CA36:CR36"/>
    <mergeCell ref="CA37:CR37"/>
    <mergeCell ref="EF28:ER28"/>
    <mergeCell ref="AM36:BD36"/>
    <mergeCell ref="CN29:CU30"/>
    <mergeCell ref="CV29:DE30"/>
    <mergeCell ref="I30:CM30"/>
    <mergeCell ref="I39:J39"/>
    <mergeCell ref="K39:M39"/>
    <mergeCell ref="N39:O39"/>
    <mergeCell ref="Q39:AE39"/>
    <mergeCell ref="AF39:AH39"/>
    <mergeCell ref="AI39:AK39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2021-01-12T08:58:43Z</cp:lastPrinted>
  <dcterms:created xsi:type="dcterms:W3CDTF">2011-01-11T10:25:48Z</dcterms:created>
  <dcterms:modified xsi:type="dcterms:W3CDTF">2021-01-12T08:58:47Z</dcterms:modified>
  <cp:category/>
  <cp:version/>
  <cp:contentType/>
  <cp:contentStatus/>
</cp:coreProperties>
</file>